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32760" yWindow="32760" windowWidth="19440" windowHeight="8550"/>
  </bookViews>
  <sheets>
    <sheet name="Sheet1" sheetId="4" r:id="rId1"/>
  </sheets>
  <definedNames>
    <definedName name="_xlnm.Print_Titles" localSheetId="0">Sheet1!$2:$2</definedName>
  </definedNames>
  <calcPr calcId="145621"/>
</workbook>
</file>

<file path=xl/calcChain.xml><?xml version="1.0" encoding="utf-8"?>
<calcChain xmlns="http://schemas.openxmlformats.org/spreadsheetml/2006/main">
  <c r="J22" i="4" l="1"/>
  <c r="G22" i="4"/>
  <c r="J43" i="4"/>
  <c r="G43" i="4"/>
  <c r="J21" i="4"/>
  <c r="G21" i="4"/>
  <c r="J50" i="4"/>
  <c r="G50" i="4"/>
  <c r="J29" i="4"/>
  <c r="G29" i="4"/>
  <c r="J41" i="4"/>
  <c r="G41" i="4"/>
  <c r="J48" i="4"/>
  <c r="G48" i="4"/>
  <c r="J33" i="4"/>
  <c r="G33" i="4"/>
  <c r="J17" i="4"/>
  <c r="G17" i="4"/>
  <c r="J27" i="4"/>
  <c r="G27" i="4"/>
  <c r="J32" i="4"/>
  <c r="G32" i="4"/>
  <c r="J45" i="4"/>
  <c r="G45" i="4"/>
  <c r="J18" i="4"/>
  <c r="G18" i="4"/>
  <c r="J13" i="4"/>
  <c r="G13" i="4"/>
  <c r="J42" i="4"/>
  <c r="G42" i="4"/>
  <c r="J20" i="4"/>
  <c r="G20" i="4"/>
  <c r="J23" i="4"/>
  <c r="G23" i="4"/>
  <c r="J24" i="4"/>
  <c r="G24" i="4"/>
  <c r="J49" i="4"/>
  <c r="G49" i="4"/>
  <c r="J46" i="4"/>
  <c r="G46" i="4"/>
  <c r="J39" i="4"/>
  <c r="G39" i="4"/>
  <c r="J12" i="4"/>
  <c r="G12" i="4"/>
  <c r="J35" i="4"/>
  <c r="G35" i="4"/>
  <c r="J16" i="4"/>
  <c r="G16" i="4"/>
  <c r="J11" i="4"/>
  <c r="G11" i="4"/>
  <c r="J10" i="4"/>
  <c r="G10" i="4"/>
  <c r="J7" i="4"/>
  <c r="G7" i="4"/>
  <c r="J8" i="4"/>
  <c r="G8" i="4"/>
  <c r="J4" i="4"/>
  <c r="G4" i="4"/>
  <c r="J40" i="4"/>
  <c r="G40" i="4"/>
  <c r="J26" i="4"/>
  <c r="G26" i="4"/>
  <c r="J15" i="4"/>
  <c r="G15" i="4"/>
  <c r="J28" i="4"/>
  <c r="G28" i="4"/>
  <c r="J9" i="4"/>
  <c r="G9" i="4"/>
  <c r="J34" i="4"/>
  <c r="G34" i="4"/>
  <c r="J36" i="4"/>
  <c r="G36" i="4"/>
  <c r="J6" i="4"/>
  <c r="G6" i="4"/>
  <c r="J52" i="4"/>
  <c r="G52" i="4"/>
  <c r="J44" i="4"/>
  <c r="G44" i="4"/>
  <c r="J14" i="4"/>
  <c r="G14" i="4"/>
  <c r="J5" i="4"/>
  <c r="G5" i="4"/>
  <c r="J37" i="4"/>
  <c r="G37" i="4"/>
  <c r="J51" i="4"/>
  <c r="G51" i="4"/>
  <c r="J38" i="4"/>
  <c r="G38" i="4"/>
  <c r="J31" i="4"/>
  <c r="G31" i="4"/>
  <c r="J30" i="4"/>
  <c r="G30" i="4"/>
  <c r="J47" i="4"/>
  <c r="G47" i="4"/>
  <c r="J19" i="4"/>
  <c r="G19" i="4"/>
  <c r="J25" i="4"/>
  <c r="G25" i="4"/>
  <c r="Q19" i="4" l="1"/>
  <c r="Q30" i="4"/>
  <c r="Q38" i="4"/>
  <c r="Q37" i="4"/>
  <c r="Q14" i="4"/>
  <c r="Q52" i="4"/>
  <c r="Q36" i="4"/>
  <c r="Q9" i="4"/>
  <c r="Q15" i="4"/>
  <c r="Q40" i="4"/>
  <c r="Q8" i="4"/>
  <c r="Q10" i="4"/>
  <c r="Q16" i="4"/>
  <c r="Q12" i="4"/>
  <c r="Q46" i="4"/>
  <c r="Q24" i="4"/>
  <c r="Q20" i="4"/>
  <c r="Q13" i="4"/>
  <c r="Q45" i="4"/>
  <c r="Q27" i="4"/>
  <c r="Q33" i="4"/>
  <c r="Q41" i="4"/>
  <c r="Q50" i="4"/>
  <c r="Q43" i="4"/>
  <c r="Q25" i="4"/>
  <c r="Q47" i="4"/>
  <c r="Q31" i="4"/>
  <c r="Q51" i="4"/>
  <c r="Q5" i="4"/>
  <c r="Q44" i="4"/>
  <c r="Q6" i="4"/>
  <c r="Q34" i="4"/>
  <c r="Q28" i="4"/>
  <c r="Q26" i="4"/>
  <c r="Q4" i="4"/>
  <c r="Q7" i="4"/>
  <c r="Q11" i="4"/>
  <c r="Q35" i="4"/>
  <c r="Q39" i="4"/>
  <c r="Q49" i="4"/>
  <c r="Q23" i="4"/>
  <c r="Q42" i="4"/>
  <c r="Q18" i="4"/>
  <c r="Q32" i="4"/>
  <c r="Q17" i="4"/>
  <c r="Q48" i="4"/>
  <c r="Q29" i="4"/>
  <c r="Q21" i="4"/>
  <c r="Q22" i="4"/>
</calcChain>
</file>

<file path=xl/sharedStrings.xml><?xml version="1.0" encoding="utf-8"?>
<sst xmlns="http://schemas.openxmlformats.org/spreadsheetml/2006/main" count="172" uniqueCount="114">
  <si>
    <t>序号</t>
  </si>
  <si>
    <t>考生号</t>
  </si>
  <si>
    <t>姓名</t>
  </si>
  <si>
    <t>准考证号</t>
  </si>
  <si>
    <t>数学</t>
  </si>
  <si>
    <t>平时成绩40%</t>
  </si>
  <si>
    <t>总评成绩</t>
  </si>
  <si>
    <t>电梯电工基础与技能</t>
    <phoneticPr fontId="6" type="noConversion"/>
  </si>
  <si>
    <t>20200901</t>
  </si>
  <si>
    <t>陈波</t>
  </si>
  <si>
    <t>20200902</t>
  </si>
  <si>
    <t>陈华杰</t>
  </si>
  <si>
    <t>20200903</t>
  </si>
  <si>
    <t>陈鸿基</t>
  </si>
  <si>
    <t>20200904</t>
  </si>
  <si>
    <t>曾杰</t>
  </si>
  <si>
    <t>20200905</t>
  </si>
  <si>
    <t>程炜明</t>
  </si>
  <si>
    <t>20200906</t>
  </si>
  <si>
    <t>曾文宇</t>
  </si>
  <si>
    <t>20200907</t>
  </si>
  <si>
    <t>崔延威</t>
  </si>
  <si>
    <t>20200908</t>
  </si>
  <si>
    <t>都海润</t>
  </si>
  <si>
    <t>20200909</t>
  </si>
  <si>
    <t>方陆恒</t>
  </si>
  <si>
    <t>20200910</t>
  </si>
  <si>
    <t>方能水</t>
  </si>
  <si>
    <t>20200911</t>
  </si>
  <si>
    <t>冯梓桐</t>
  </si>
  <si>
    <t>20200912</t>
  </si>
  <si>
    <t>官泓杨</t>
  </si>
  <si>
    <t>20200914</t>
  </si>
  <si>
    <t>黄皓良</t>
  </si>
  <si>
    <t>20200915</t>
  </si>
  <si>
    <t>何俊斌</t>
  </si>
  <si>
    <t>20200916</t>
  </si>
  <si>
    <t>黄锦越</t>
  </si>
  <si>
    <t>20200917</t>
  </si>
  <si>
    <t>黄梓聪</t>
  </si>
  <si>
    <t>20200918</t>
  </si>
  <si>
    <t>陆就灿</t>
  </si>
  <si>
    <t>20200919</t>
  </si>
  <si>
    <t>梁嘉健</t>
  </si>
  <si>
    <t>20200920</t>
  </si>
  <si>
    <t>黎洛城</t>
  </si>
  <si>
    <t>20200921</t>
  </si>
  <si>
    <t>卢明科</t>
  </si>
  <si>
    <t>20200922</t>
  </si>
  <si>
    <t>刘申义</t>
  </si>
  <si>
    <t>20200923</t>
  </si>
  <si>
    <t>罗伟涛</t>
  </si>
  <si>
    <t>20200924</t>
  </si>
  <si>
    <t>李旭凯</t>
  </si>
  <si>
    <t>20200925</t>
  </si>
  <si>
    <t>林耀扬</t>
  </si>
  <si>
    <t>20200926</t>
  </si>
  <si>
    <t>莫宇维</t>
  </si>
  <si>
    <t>20200927</t>
  </si>
  <si>
    <t>莫准悦</t>
  </si>
  <si>
    <t>20200928</t>
  </si>
  <si>
    <t>庞洪远</t>
  </si>
  <si>
    <t>20200930</t>
  </si>
  <si>
    <t>孙梓龙</t>
  </si>
  <si>
    <t>20200931</t>
  </si>
  <si>
    <t>汤铁城</t>
  </si>
  <si>
    <t>20200932</t>
  </si>
  <si>
    <t>魏浩</t>
  </si>
  <si>
    <t>20200933</t>
  </si>
  <si>
    <t>魏文涛</t>
  </si>
  <si>
    <t>20200934</t>
  </si>
  <si>
    <t>谢秉臻</t>
  </si>
  <si>
    <t>20200935</t>
  </si>
  <si>
    <t>谢奎</t>
  </si>
  <si>
    <t>20200936</t>
  </si>
  <si>
    <t>冼文迪</t>
  </si>
  <si>
    <t>20200937</t>
  </si>
  <si>
    <t>杨培源</t>
  </si>
  <si>
    <t>20200938</t>
  </si>
  <si>
    <t>张昊焱</t>
  </si>
  <si>
    <t>20200939</t>
  </si>
  <si>
    <t>朱杰华</t>
  </si>
  <si>
    <t>20200940</t>
  </si>
  <si>
    <t>张凯富</t>
  </si>
  <si>
    <t>20200941</t>
  </si>
  <si>
    <t>张润威</t>
  </si>
  <si>
    <t>20200942</t>
  </si>
  <si>
    <t>张文彬</t>
  </si>
  <si>
    <t>20200943</t>
  </si>
  <si>
    <t>招志飞</t>
  </si>
  <si>
    <t>20201012</t>
  </si>
  <si>
    <t>黄羚翔</t>
  </si>
  <si>
    <t>20201014</t>
  </si>
  <si>
    <t>黄泽熙</t>
  </si>
  <si>
    <t>20201017</t>
  </si>
  <si>
    <t>林坚明</t>
  </si>
  <si>
    <t>20201037</t>
  </si>
  <si>
    <t>杨承锦</t>
  </si>
  <si>
    <t>20201038</t>
  </si>
  <si>
    <t>严家杰</t>
  </si>
  <si>
    <t>20201102</t>
  </si>
  <si>
    <t>蔡家杨</t>
  </si>
  <si>
    <t>20201133</t>
  </si>
  <si>
    <t>谢彬锋</t>
  </si>
  <si>
    <t>20201139</t>
  </si>
  <si>
    <t>姚浩能</t>
  </si>
  <si>
    <t>转专业至 21房管</t>
  </si>
  <si>
    <t>休学</t>
  </si>
  <si>
    <t>PLC与 变频器应用技术</t>
    <phoneticPr fontId="6" type="noConversion"/>
  </si>
  <si>
    <t>信息技术</t>
    <phoneticPr fontId="6" type="noConversion"/>
  </si>
  <si>
    <t>四门课程总分</t>
    <phoneticPr fontId="6" type="noConversion"/>
  </si>
  <si>
    <t>最终成绩排名</t>
    <phoneticPr fontId="6" type="noConversion"/>
  </si>
  <si>
    <t>广东建设职业技术学院2020级中职生三二分段转段考核最终成绩统计表
广州市城市建设职业学校——机电设备安装与维修专业</t>
    <phoneticPr fontId="6" type="noConversion"/>
  </si>
  <si>
    <r>
      <t>期末成绩6</t>
    </r>
    <r>
      <rPr>
        <b/>
        <sz val="10"/>
        <rFont val="宋体"/>
        <family val="3"/>
        <charset val="134"/>
      </rPr>
      <t>0%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</si>
</sst>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b/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7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11" fillId="0" borderId="6" xfId="6" applyFont="1" applyBorder="1" applyAlignment="1">
      <alignment horizontal="center" vertical="center"/>
    </xf>
    <xf numFmtId="2" fontId="11" fillId="0" borderId="6" xfId="6" applyNumberFormat="1" applyFont="1" applyBorder="1" applyAlignment="1">
      <alignment horizontal="center" vertical="center"/>
    </xf>
    <xf numFmtId="0" fontId="11" fillId="0" borderId="1" xfId="6" applyFont="1" applyBorder="1" applyAlignment="1">
      <alignment horizontal="center" vertical="center"/>
    </xf>
    <xf numFmtId="2" fontId="11" fillId="0" borderId="1" xfId="6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1" fillId="0" borderId="9" xfId="6" applyFont="1" applyBorder="1" applyAlignment="1">
      <alignment horizontal="center" vertical="center"/>
    </xf>
    <xf numFmtId="0" fontId="11" fillId="0" borderId="10" xfId="6" applyFont="1" applyBorder="1" applyAlignment="1">
      <alignment horizontal="center" vertical="center"/>
    </xf>
    <xf numFmtId="0" fontId="11" fillId="0" borderId="11" xfId="6" applyFont="1" applyBorder="1" applyAlignment="1">
      <alignment horizontal="center" vertical="center"/>
    </xf>
    <xf numFmtId="0" fontId="10" fillId="0" borderId="9" xfId="6" applyFont="1" applyBorder="1" applyAlignment="1">
      <alignment horizontal="center" vertical="center"/>
    </xf>
    <xf numFmtId="0" fontId="10" fillId="0" borderId="10" xfId="6" applyFont="1" applyBorder="1" applyAlignment="1">
      <alignment horizontal="center" vertical="center"/>
    </xf>
    <xf numFmtId="0" fontId="10" fillId="0" borderId="11" xfId="6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</cellXfs>
  <cellStyles count="7">
    <cellStyle name="常规" xfId="0" builtinId="0"/>
    <cellStyle name="常规 2" xfId="1"/>
    <cellStyle name="常规 3" xfId="2"/>
    <cellStyle name="常规 3 2" xfId="3"/>
    <cellStyle name="常规 4" xfId="4"/>
    <cellStyle name="常规 5" xfId="6"/>
    <cellStyle name="常规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abSelected="1" workbookViewId="0">
      <selection activeCell="U3" sqref="U3"/>
    </sheetView>
  </sheetViews>
  <sheetFormatPr defaultRowHeight="14.25"/>
  <cols>
    <col min="1" max="1" width="4.25" customWidth="1"/>
    <col min="2" max="2" width="8.875" style="7" customWidth="1"/>
    <col min="3" max="3" width="7.125" style="3" customWidth="1"/>
    <col min="4" max="4" width="9" style="7" customWidth="1"/>
    <col min="5" max="5" width="6.125" customWidth="1"/>
    <col min="6" max="6" width="7" customWidth="1"/>
    <col min="7" max="7" width="6.125" customWidth="1"/>
    <col min="8" max="16" width="5.625" customWidth="1"/>
    <col min="17" max="17" width="8.625" customWidth="1"/>
    <col min="18" max="18" width="9" customWidth="1"/>
  </cols>
  <sheetData>
    <row r="1" spans="1:18" ht="50.45" customHeight="1">
      <c r="A1" s="32" t="s">
        <v>112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1" customFormat="1" ht="33" customHeight="1">
      <c r="A2" s="4" t="s">
        <v>0</v>
      </c>
      <c r="B2" s="6" t="s">
        <v>1</v>
      </c>
      <c r="C2" s="4" t="s">
        <v>2</v>
      </c>
      <c r="D2" s="8" t="s">
        <v>3</v>
      </c>
      <c r="E2" s="33" t="s">
        <v>4</v>
      </c>
      <c r="F2" s="33"/>
      <c r="G2" s="33"/>
      <c r="H2" s="33" t="s">
        <v>7</v>
      </c>
      <c r="I2" s="33"/>
      <c r="J2" s="33"/>
      <c r="K2" s="33" t="s">
        <v>108</v>
      </c>
      <c r="L2" s="33"/>
      <c r="M2" s="33"/>
      <c r="N2" s="33" t="s">
        <v>109</v>
      </c>
      <c r="O2" s="33"/>
      <c r="P2" s="33"/>
      <c r="Q2" s="34" t="s">
        <v>110</v>
      </c>
      <c r="R2" s="34" t="s">
        <v>111</v>
      </c>
    </row>
    <row r="3" spans="1:18" s="1" customFormat="1" ht="39.75" customHeight="1">
      <c r="A3" s="4"/>
      <c r="B3" s="6"/>
      <c r="C3" s="4"/>
      <c r="D3" s="8"/>
      <c r="E3" s="25" t="s">
        <v>5</v>
      </c>
      <c r="F3" s="25" t="s">
        <v>113</v>
      </c>
      <c r="G3" s="25" t="s">
        <v>6</v>
      </c>
      <c r="H3" s="25" t="s">
        <v>5</v>
      </c>
      <c r="I3" s="25" t="s">
        <v>113</v>
      </c>
      <c r="J3" s="25" t="s">
        <v>6</v>
      </c>
      <c r="K3" s="25" t="s">
        <v>5</v>
      </c>
      <c r="L3" s="25" t="s">
        <v>113</v>
      </c>
      <c r="M3" s="25" t="s">
        <v>6</v>
      </c>
      <c r="N3" s="25" t="s">
        <v>5</v>
      </c>
      <c r="O3" s="25" t="s">
        <v>113</v>
      </c>
      <c r="P3" s="25" t="s">
        <v>6</v>
      </c>
      <c r="Q3" s="35"/>
      <c r="R3" s="35"/>
    </row>
    <row r="4" spans="1:18" s="2" customFormat="1" ht="24.6" customHeight="1">
      <c r="A4" s="5">
        <v>1</v>
      </c>
      <c r="B4" s="9" t="s">
        <v>48</v>
      </c>
      <c r="C4" s="10" t="s">
        <v>49</v>
      </c>
      <c r="D4" s="9" t="s">
        <v>48</v>
      </c>
      <c r="E4" s="11">
        <v>99</v>
      </c>
      <c r="F4" s="17">
        <v>100</v>
      </c>
      <c r="G4" s="17">
        <f t="shared" ref="G4:G35" si="0">E4*0.4+F4*0.6</f>
        <v>99.6</v>
      </c>
      <c r="H4" s="12">
        <v>98</v>
      </c>
      <c r="I4" s="12">
        <v>100</v>
      </c>
      <c r="J4" s="18">
        <f t="shared" ref="J4:J35" si="1">H4*40%+I4*60%</f>
        <v>99.2</v>
      </c>
      <c r="K4" s="19">
        <v>99</v>
      </c>
      <c r="L4" s="19">
        <v>98</v>
      </c>
      <c r="M4" s="20">
        <v>98</v>
      </c>
      <c r="N4" s="19">
        <v>93</v>
      </c>
      <c r="O4" s="19">
        <v>96</v>
      </c>
      <c r="P4" s="20">
        <v>95</v>
      </c>
      <c r="Q4" s="23">
        <f t="shared" ref="Q4:Q35" si="2">G4+J4+M4+P4</f>
        <v>391.8</v>
      </c>
      <c r="R4" s="24">
        <v>1</v>
      </c>
    </row>
    <row r="5" spans="1:18" s="2" customFormat="1" ht="24.6" customHeight="1">
      <c r="A5" s="5">
        <v>2</v>
      </c>
      <c r="B5" s="13" t="s">
        <v>24</v>
      </c>
      <c r="C5" s="14" t="s">
        <v>25</v>
      </c>
      <c r="D5" s="13" t="s">
        <v>24</v>
      </c>
      <c r="E5" s="15">
        <v>99</v>
      </c>
      <c r="F5" s="17">
        <v>98</v>
      </c>
      <c r="G5" s="17">
        <f t="shared" si="0"/>
        <v>98.4</v>
      </c>
      <c r="H5" s="16">
        <v>83</v>
      </c>
      <c r="I5" s="16">
        <v>99</v>
      </c>
      <c r="J5" s="18">
        <f t="shared" si="1"/>
        <v>92.6</v>
      </c>
      <c r="K5" s="19">
        <v>98</v>
      </c>
      <c r="L5" s="19">
        <v>94</v>
      </c>
      <c r="M5" s="20">
        <v>96</v>
      </c>
      <c r="N5" s="19">
        <v>98</v>
      </c>
      <c r="O5" s="19">
        <v>96</v>
      </c>
      <c r="P5" s="20">
        <v>97</v>
      </c>
      <c r="Q5" s="23">
        <f t="shared" si="2"/>
        <v>384</v>
      </c>
      <c r="R5" s="24">
        <v>2</v>
      </c>
    </row>
    <row r="6" spans="1:18" s="2" customFormat="1" ht="24.6" customHeight="1">
      <c r="A6" s="5">
        <v>3</v>
      </c>
      <c r="B6" s="13" t="s">
        <v>32</v>
      </c>
      <c r="C6" s="14" t="s">
        <v>33</v>
      </c>
      <c r="D6" s="13" t="s">
        <v>32</v>
      </c>
      <c r="E6" s="15">
        <v>99</v>
      </c>
      <c r="F6" s="17">
        <v>100</v>
      </c>
      <c r="G6" s="17">
        <f t="shared" si="0"/>
        <v>99.6</v>
      </c>
      <c r="H6" s="16">
        <v>92</v>
      </c>
      <c r="I6" s="16">
        <v>99</v>
      </c>
      <c r="J6" s="18">
        <f t="shared" si="1"/>
        <v>96.2</v>
      </c>
      <c r="K6" s="19">
        <v>100</v>
      </c>
      <c r="L6" s="19">
        <v>96</v>
      </c>
      <c r="M6" s="20">
        <v>98</v>
      </c>
      <c r="N6" s="19">
        <v>86</v>
      </c>
      <c r="O6" s="19">
        <v>91</v>
      </c>
      <c r="P6" s="20">
        <v>89</v>
      </c>
      <c r="Q6" s="23">
        <f t="shared" si="2"/>
        <v>382.8</v>
      </c>
      <c r="R6" s="24">
        <v>3</v>
      </c>
    </row>
    <row r="7" spans="1:18" s="2" customFormat="1" ht="24.6" customHeight="1">
      <c r="A7" s="5">
        <v>4</v>
      </c>
      <c r="B7" s="13" t="s">
        <v>52</v>
      </c>
      <c r="C7" s="14" t="s">
        <v>53</v>
      </c>
      <c r="D7" s="13" t="s">
        <v>52</v>
      </c>
      <c r="E7" s="15">
        <v>99</v>
      </c>
      <c r="F7" s="17">
        <v>100</v>
      </c>
      <c r="G7" s="17">
        <f t="shared" si="0"/>
        <v>99.6</v>
      </c>
      <c r="H7" s="16">
        <v>84</v>
      </c>
      <c r="I7" s="16">
        <v>98</v>
      </c>
      <c r="J7" s="18">
        <f t="shared" si="1"/>
        <v>92.4</v>
      </c>
      <c r="K7" s="19">
        <v>89</v>
      </c>
      <c r="L7" s="19">
        <v>86</v>
      </c>
      <c r="M7" s="20">
        <v>87</v>
      </c>
      <c r="N7" s="19">
        <v>98</v>
      </c>
      <c r="O7" s="19">
        <v>96</v>
      </c>
      <c r="P7" s="20">
        <v>97</v>
      </c>
      <c r="Q7" s="23">
        <f t="shared" si="2"/>
        <v>376</v>
      </c>
      <c r="R7" s="24">
        <v>4</v>
      </c>
    </row>
    <row r="8" spans="1:18" s="2" customFormat="1" ht="24.6" customHeight="1">
      <c r="A8" s="5">
        <v>5</v>
      </c>
      <c r="B8" s="13" t="s">
        <v>50</v>
      </c>
      <c r="C8" s="14" t="s">
        <v>51</v>
      </c>
      <c r="D8" s="13" t="s">
        <v>50</v>
      </c>
      <c r="E8" s="15">
        <v>99</v>
      </c>
      <c r="F8" s="17">
        <v>99</v>
      </c>
      <c r="G8" s="17">
        <f t="shared" si="0"/>
        <v>99</v>
      </c>
      <c r="H8" s="16">
        <v>95</v>
      </c>
      <c r="I8" s="16">
        <v>98</v>
      </c>
      <c r="J8" s="18">
        <f t="shared" si="1"/>
        <v>96.8</v>
      </c>
      <c r="K8" s="19">
        <v>85</v>
      </c>
      <c r="L8" s="19">
        <v>80</v>
      </c>
      <c r="M8" s="20">
        <v>82</v>
      </c>
      <c r="N8" s="19">
        <v>96</v>
      </c>
      <c r="O8" s="19">
        <v>94</v>
      </c>
      <c r="P8" s="20">
        <v>95</v>
      </c>
      <c r="Q8" s="23">
        <f t="shared" si="2"/>
        <v>372.8</v>
      </c>
      <c r="R8" s="24">
        <v>5</v>
      </c>
    </row>
    <row r="9" spans="1:18" s="2" customFormat="1" ht="24.6" customHeight="1">
      <c r="A9" s="5">
        <v>6</v>
      </c>
      <c r="B9" s="13" t="s">
        <v>38</v>
      </c>
      <c r="C9" s="14" t="s">
        <v>39</v>
      </c>
      <c r="D9" s="13" t="s">
        <v>38</v>
      </c>
      <c r="E9" s="15">
        <v>93</v>
      </c>
      <c r="F9" s="17">
        <v>87</v>
      </c>
      <c r="G9" s="17">
        <f t="shared" si="0"/>
        <v>89.4</v>
      </c>
      <c r="H9" s="16">
        <v>93</v>
      </c>
      <c r="I9" s="16">
        <v>98</v>
      </c>
      <c r="J9" s="18">
        <f t="shared" si="1"/>
        <v>96</v>
      </c>
      <c r="K9" s="19">
        <v>99</v>
      </c>
      <c r="L9" s="19">
        <v>92</v>
      </c>
      <c r="M9" s="20">
        <v>95</v>
      </c>
      <c r="N9" s="19">
        <v>96</v>
      </c>
      <c r="O9" s="19">
        <v>89</v>
      </c>
      <c r="P9" s="20">
        <v>92</v>
      </c>
      <c r="Q9" s="23">
        <f t="shared" si="2"/>
        <v>372.4</v>
      </c>
      <c r="R9" s="24">
        <v>6</v>
      </c>
    </row>
    <row r="10" spans="1:18" s="2" customFormat="1" ht="24.6" customHeight="1">
      <c r="A10" s="5">
        <v>7</v>
      </c>
      <c r="B10" s="13" t="s">
        <v>54</v>
      </c>
      <c r="C10" s="14" t="s">
        <v>55</v>
      </c>
      <c r="D10" s="13" t="s">
        <v>54</v>
      </c>
      <c r="E10" s="15">
        <v>89</v>
      </c>
      <c r="F10" s="17">
        <v>97</v>
      </c>
      <c r="G10" s="17">
        <f t="shared" si="0"/>
        <v>93.8</v>
      </c>
      <c r="H10" s="16">
        <v>86</v>
      </c>
      <c r="I10" s="16">
        <v>99</v>
      </c>
      <c r="J10" s="18">
        <f t="shared" si="1"/>
        <v>93.8</v>
      </c>
      <c r="K10" s="21">
        <v>94</v>
      </c>
      <c r="L10" s="21">
        <v>86</v>
      </c>
      <c r="M10" s="22">
        <v>89</v>
      </c>
      <c r="N10" s="21">
        <v>95</v>
      </c>
      <c r="O10" s="21">
        <v>92</v>
      </c>
      <c r="P10" s="22">
        <v>93</v>
      </c>
      <c r="Q10" s="23">
        <f t="shared" si="2"/>
        <v>369.6</v>
      </c>
      <c r="R10" s="24">
        <v>7</v>
      </c>
    </row>
    <row r="11" spans="1:18" s="2" customFormat="1" ht="24.6" customHeight="1">
      <c r="A11" s="5">
        <v>8</v>
      </c>
      <c r="B11" s="13" t="s">
        <v>56</v>
      </c>
      <c r="C11" s="14" t="s">
        <v>57</v>
      </c>
      <c r="D11" s="13" t="s">
        <v>56</v>
      </c>
      <c r="E11" s="15">
        <v>91</v>
      </c>
      <c r="F11" s="17">
        <v>96</v>
      </c>
      <c r="G11" s="17">
        <f t="shared" si="0"/>
        <v>94</v>
      </c>
      <c r="H11" s="16">
        <v>83</v>
      </c>
      <c r="I11" s="12">
        <v>98</v>
      </c>
      <c r="J11" s="18">
        <f t="shared" si="1"/>
        <v>92</v>
      </c>
      <c r="K11" s="19">
        <v>94</v>
      </c>
      <c r="L11" s="19">
        <v>82</v>
      </c>
      <c r="M11" s="20">
        <v>87</v>
      </c>
      <c r="N11" s="19">
        <v>95</v>
      </c>
      <c r="O11" s="19">
        <v>97</v>
      </c>
      <c r="P11" s="20">
        <v>96</v>
      </c>
      <c r="Q11" s="23">
        <f t="shared" si="2"/>
        <v>369</v>
      </c>
      <c r="R11" s="24">
        <v>8</v>
      </c>
    </row>
    <row r="12" spans="1:18" s="2" customFormat="1" ht="24.6" customHeight="1">
      <c r="A12" s="5">
        <v>9</v>
      </c>
      <c r="B12" s="13" t="s">
        <v>62</v>
      </c>
      <c r="C12" s="14" t="s">
        <v>63</v>
      </c>
      <c r="D12" s="13" t="s">
        <v>62</v>
      </c>
      <c r="E12" s="15">
        <v>96</v>
      </c>
      <c r="F12" s="17">
        <v>86</v>
      </c>
      <c r="G12" s="17">
        <f t="shared" si="0"/>
        <v>90</v>
      </c>
      <c r="H12" s="16">
        <v>97</v>
      </c>
      <c r="I12" s="16">
        <v>97</v>
      </c>
      <c r="J12" s="18">
        <f t="shared" si="1"/>
        <v>97</v>
      </c>
      <c r="K12" s="19">
        <v>95</v>
      </c>
      <c r="L12" s="19">
        <v>94</v>
      </c>
      <c r="M12" s="20">
        <v>94</v>
      </c>
      <c r="N12" s="19">
        <v>93</v>
      </c>
      <c r="O12" s="19">
        <v>85</v>
      </c>
      <c r="P12" s="20">
        <v>88</v>
      </c>
      <c r="Q12" s="23">
        <f t="shared" si="2"/>
        <v>369</v>
      </c>
      <c r="R12" s="24">
        <v>9</v>
      </c>
    </row>
    <row r="13" spans="1:18" s="2" customFormat="1" ht="24.6" customHeight="1">
      <c r="A13" s="5">
        <v>10</v>
      </c>
      <c r="B13" s="13" t="s">
        <v>78</v>
      </c>
      <c r="C13" s="14" t="s">
        <v>79</v>
      </c>
      <c r="D13" s="13" t="s">
        <v>78</v>
      </c>
      <c r="E13" s="15">
        <v>95</v>
      </c>
      <c r="F13" s="17">
        <v>98</v>
      </c>
      <c r="G13" s="17">
        <f t="shared" si="0"/>
        <v>96.8</v>
      </c>
      <c r="H13" s="16">
        <v>89</v>
      </c>
      <c r="I13" s="16">
        <v>97</v>
      </c>
      <c r="J13" s="18">
        <f t="shared" si="1"/>
        <v>93.8</v>
      </c>
      <c r="K13" s="19">
        <v>88</v>
      </c>
      <c r="L13" s="19">
        <v>90</v>
      </c>
      <c r="M13" s="20">
        <v>89</v>
      </c>
      <c r="N13" s="19">
        <v>88</v>
      </c>
      <c r="O13" s="19">
        <v>88</v>
      </c>
      <c r="P13" s="20">
        <v>88</v>
      </c>
      <c r="Q13" s="23">
        <f t="shared" si="2"/>
        <v>367.6</v>
      </c>
      <c r="R13" s="24">
        <v>10</v>
      </c>
    </row>
    <row r="14" spans="1:18" s="2" customFormat="1" ht="24.6" customHeight="1">
      <c r="A14" s="5">
        <v>11</v>
      </c>
      <c r="B14" s="13" t="s">
        <v>26</v>
      </c>
      <c r="C14" s="14" t="s">
        <v>27</v>
      </c>
      <c r="D14" s="13" t="s">
        <v>26</v>
      </c>
      <c r="E14" s="15">
        <v>96</v>
      </c>
      <c r="F14" s="17">
        <v>93</v>
      </c>
      <c r="G14" s="17">
        <f t="shared" si="0"/>
        <v>94.2</v>
      </c>
      <c r="H14" s="16">
        <v>95</v>
      </c>
      <c r="I14" s="16">
        <v>99</v>
      </c>
      <c r="J14" s="18">
        <f t="shared" si="1"/>
        <v>97.4</v>
      </c>
      <c r="K14" s="19">
        <v>95</v>
      </c>
      <c r="L14" s="19">
        <v>71</v>
      </c>
      <c r="M14" s="20">
        <v>81</v>
      </c>
      <c r="N14" s="19">
        <v>95</v>
      </c>
      <c r="O14" s="19">
        <v>93</v>
      </c>
      <c r="P14" s="20">
        <v>94</v>
      </c>
      <c r="Q14" s="23">
        <f t="shared" si="2"/>
        <v>366.6</v>
      </c>
      <c r="R14" s="24">
        <v>11</v>
      </c>
    </row>
    <row r="15" spans="1:18" s="2" customFormat="1" ht="24.6" customHeight="1">
      <c r="A15" s="5">
        <v>12</v>
      </c>
      <c r="B15" s="13" t="s">
        <v>42</v>
      </c>
      <c r="C15" s="14" t="s">
        <v>43</v>
      </c>
      <c r="D15" s="13" t="s">
        <v>42</v>
      </c>
      <c r="E15" s="15">
        <v>94</v>
      </c>
      <c r="F15" s="17">
        <v>93</v>
      </c>
      <c r="G15" s="17">
        <f t="shared" si="0"/>
        <v>93.4</v>
      </c>
      <c r="H15" s="16">
        <v>92</v>
      </c>
      <c r="I15" s="16">
        <v>97</v>
      </c>
      <c r="J15" s="18">
        <f t="shared" si="1"/>
        <v>95</v>
      </c>
      <c r="K15" s="21">
        <v>99</v>
      </c>
      <c r="L15" s="21">
        <v>72</v>
      </c>
      <c r="M15" s="22">
        <v>83</v>
      </c>
      <c r="N15" s="21">
        <v>95</v>
      </c>
      <c r="O15" s="21">
        <v>95</v>
      </c>
      <c r="P15" s="22">
        <v>95</v>
      </c>
      <c r="Q15" s="23">
        <f t="shared" si="2"/>
        <v>366.4</v>
      </c>
      <c r="R15" s="24">
        <v>12</v>
      </c>
    </row>
    <row r="16" spans="1:18" s="2" customFormat="1" ht="24.6" customHeight="1">
      <c r="A16" s="5">
        <v>13</v>
      </c>
      <c r="B16" s="13" t="s">
        <v>58</v>
      </c>
      <c r="C16" s="14" t="s">
        <v>59</v>
      </c>
      <c r="D16" s="13" t="s">
        <v>58</v>
      </c>
      <c r="E16" s="15">
        <v>94</v>
      </c>
      <c r="F16" s="17">
        <v>99</v>
      </c>
      <c r="G16" s="17">
        <f t="shared" si="0"/>
        <v>97</v>
      </c>
      <c r="H16" s="16">
        <v>93</v>
      </c>
      <c r="I16" s="16">
        <v>98</v>
      </c>
      <c r="J16" s="18">
        <f t="shared" si="1"/>
        <v>96</v>
      </c>
      <c r="K16" s="19">
        <v>96</v>
      </c>
      <c r="L16" s="19">
        <v>78</v>
      </c>
      <c r="M16" s="20">
        <v>85</v>
      </c>
      <c r="N16" s="19">
        <v>94</v>
      </c>
      <c r="O16" s="19">
        <v>84</v>
      </c>
      <c r="P16" s="20">
        <v>88</v>
      </c>
      <c r="Q16" s="23">
        <f t="shared" si="2"/>
        <v>366</v>
      </c>
      <c r="R16" s="24">
        <v>13</v>
      </c>
    </row>
    <row r="17" spans="1:18" s="2" customFormat="1" ht="24.6" customHeight="1">
      <c r="A17" s="5">
        <v>14</v>
      </c>
      <c r="B17" s="13" t="s">
        <v>88</v>
      </c>
      <c r="C17" s="14" t="s">
        <v>89</v>
      </c>
      <c r="D17" s="13" t="s">
        <v>88</v>
      </c>
      <c r="E17" s="15">
        <v>99</v>
      </c>
      <c r="F17" s="17">
        <v>97</v>
      </c>
      <c r="G17" s="17">
        <f t="shared" si="0"/>
        <v>97.8</v>
      </c>
      <c r="H17" s="16">
        <v>95</v>
      </c>
      <c r="I17" s="16">
        <v>96</v>
      </c>
      <c r="J17" s="18">
        <f t="shared" si="1"/>
        <v>95.6</v>
      </c>
      <c r="K17" s="19">
        <v>94</v>
      </c>
      <c r="L17" s="19">
        <v>84</v>
      </c>
      <c r="M17" s="20">
        <v>88</v>
      </c>
      <c r="N17" s="19">
        <v>65</v>
      </c>
      <c r="O17" s="19">
        <v>97</v>
      </c>
      <c r="P17" s="20">
        <v>84</v>
      </c>
      <c r="Q17" s="23">
        <f t="shared" si="2"/>
        <v>365.4</v>
      </c>
      <c r="R17" s="24">
        <v>14</v>
      </c>
    </row>
    <row r="18" spans="1:18" s="2" customFormat="1" ht="24.6" customHeight="1">
      <c r="A18" s="5">
        <v>15</v>
      </c>
      <c r="B18" s="13" t="s">
        <v>80</v>
      </c>
      <c r="C18" s="14" t="s">
        <v>81</v>
      </c>
      <c r="D18" s="13" t="s">
        <v>80</v>
      </c>
      <c r="E18" s="15">
        <v>86</v>
      </c>
      <c r="F18" s="17">
        <v>97</v>
      </c>
      <c r="G18" s="17">
        <f t="shared" si="0"/>
        <v>92.6</v>
      </c>
      <c r="H18" s="16">
        <v>78</v>
      </c>
      <c r="I18" s="12">
        <v>96</v>
      </c>
      <c r="J18" s="18">
        <f t="shared" si="1"/>
        <v>88.8</v>
      </c>
      <c r="K18" s="19">
        <v>99</v>
      </c>
      <c r="L18" s="19">
        <v>85</v>
      </c>
      <c r="M18" s="20">
        <v>91</v>
      </c>
      <c r="N18" s="19">
        <v>93</v>
      </c>
      <c r="O18" s="19">
        <v>90</v>
      </c>
      <c r="P18" s="20">
        <v>91</v>
      </c>
      <c r="Q18" s="23">
        <f t="shared" si="2"/>
        <v>363.4</v>
      </c>
      <c r="R18" s="24">
        <v>15</v>
      </c>
    </row>
    <row r="19" spans="1:18" s="2" customFormat="1" ht="24.6" customHeight="1">
      <c r="A19" s="5">
        <v>16</v>
      </c>
      <c r="B19" s="13" t="s">
        <v>10</v>
      </c>
      <c r="C19" s="14" t="s">
        <v>11</v>
      </c>
      <c r="D19" s="13" t="s">
        <v>10</v>
      </c>
      <c r="E19" s="15">
        <v>96</v>
      </c>
      <c r="F19" s="17">
        <v>93</v>
      </c>
      <c r="G19" s="17">
        <f t="shared" si="0"/>
        <v>94.2</v>
      </c>
      <c r="H19" s="16">
        <v>90</v>
      </c>
      <c r="I19" s="16">
        <v>92</v>
      </c>
      <c r="J19" s="18">
        <f t="shared" si="1"/>
        <v>91.199999999999989</v>
      </c>
      <c r="K19" s="19">
        <v>99</v>
      </c>
      <c r="L19" s="19">
        <v>82</v>
      </c>
      <c r="M19" s="20">
        <v>89</v>
      </c>
      <c r="N19" s="19">
        <v>89</v>
      </c>
      <c r="O19" s="19">
        <v>87</v>
      </c>
      <c r="P19" s="20">
        <v>88</v>
      </c>
      <c r="Q19" s="23">
        <f t="shared" si="2"/>
        <v>362.4</v>
      </c>
      <c r="R19" s="24">
        <v>16</v>
      </c>
    </row>
    <row r="20" spans="1:18" s="2" customFormat="1" ht="24.6" customHeight="1">
      <c r="A20" s="5">
        <v>17</v>
      </c>
      <c r="B20" s="13" t="s">
        <v>74</v>
      </c>
      <c r="C20" s="14" t="s">
        <v>75</v>
      </c>
      <c r="D20" s="13" t="s">
        <v>74</v>
      </c>
      <c r="E20" s="15">
        <v>88</v>
      </c>
      <c r="F20" s="17">
        <v>99</v>
      </c>
      <c r="G20" s="17">
        <f t="shared" si="0"/>
        <v>94.6</v>
      </c>
      <c r="H20" s="16">
        <v>82</v>
      </c>
      <c r="I20" s="16">
        <v>90</v>
      </c>
      <c r="J20" s="18">
        <f t="shared" si="1"/>
        <v>86.800000000000011</v>
      </c>
      <c r="K20" s="19">
        <v>92</v>
      </c>
      <c r="L20" s="19">
        <v>84</v>
      </c>
      <c r="M20" s="20">
        <v>87</v>
      </c>
      <c r="N20" s="19">
        <v>95</v>
      </c>
      <c r="O20" s="19">
        <v>93</v>
      </c>
      <c r="P20" s="20">
        <v>94</v>
      </c>
      <c r="Q20" s="23">
        <f t="shared" si="2"/>
        <v>362.4</v>
      </c>
      <c r="R20" s="24">
        <v>17</v>
      </c>
    </row>
    <row r="21" spans="1:18" s="2" customFormat="1" ht="24.6" customHeight="1">
      <c r="A21" s="5">
        <v>18</v>
      </c>
      <c r="B21" s="13" t="s">
        <v>100</v>
      </c>
      <c r="C21" s="14" t="s">
        <v>101</v>
      </c>
      <c r="D21" s="13" t="s">
        <v>100</v>
      </c>
      <c r="E21" s="15">
        <v>85</v>
      </c>
      <c r="F21" s="17">
        <v>90</v>
      </c>
      <c r="G21" s="17">
        <f t="shared" si="0"/>
        <v>88</v>
      </c>
      <c r="H21" s="16">
        <v>83</v>
      </c>
      <c r="I21" s="16">
        <v>95</v>
      </c>
      <c r="J21" s="18">
        <f t="shared" si="1"/>
        <v>90.2</v>
      </c>
      <c r="K21" s="19">
        <v>99</v>
      </c>
      <c r="L21" s="19">
        <v>82</v>
      </c>
      <c r="M21" s="20">
        <v>89</v>
      </c>
      <c r="N21" s="19">
        <v>90</v>
      </c>
      <c r="O21" s="19">
        <v>97</v>
      </c>
      <c r="P21" s="20">
        <v>94</v>
      </c>
      <c r="Q21" s="23">
        <f t="shared" si="2"/>
        <v>361.2</v>
      </c>
      <c r="R21" s="24">
        <v>18</v>
      </c>
    </row>
    <row r="22" spans="1:18" s="2" customFormat="1" ht="24.6" customHeight="1">
      <c r="A22" s="5">
        <v>19</v>
      </c>
      <c r="B22" s="13" t="s">
        <v>104</v>
      </c>
      <c r="C22" s="14" t="s">
        <v>105</v>
      </c>
      <c r="D22" s="13" t="s">
        <v>104</v>
      </c>
      <c r="E22" s="15">
        <v>83</v>
      </c>
      <c r="F22" s="17">
        <v>84</v>
      </c>
      <c r="G22" s="17">
        <f t="shared" si="0"/>
        <v>83.6</v>
      </c>
      <c r="H22" s="16">
        <v>85</v>
      </c>
      <c r="I22" s="16">
        <v>97</v>
      </c>
      <c r="J22" s="18">
        <f t="shared" si="1"/>
        <v>92.199999999999989</v>
      </c>
      <c r="K22" s="19">
        <v>93</v>
      </c>
      <c r="L22" s="19">
        <v>94</v>
      </c>
      <c r="M22" s="20">
        <v>94</v>
      </c>
      <c r="N22" s="19">
        <v>92</v>
      </c>
      <c r="O22" s="19">
        <v>90</v>
      </c>
      <c r="P22" s="20">
        <v>91</v>
      </c>
      <c r="Q22" s="23">
        <f t="shared" si="2"/>
        <v>360.79999999999995</v>
      </c>
      <c r="R22" s="24">
        <v>19</v>
      </c>
    </row>
    <row r="23" spans="1:18" s="2" customFormat="1" ht="24.6" customHeight="1">
      <c r="A23" s="5">
        <v>20</v>
      </c>
      <c r="B23" s="13" t="s">
        <v>72</v>
      </c>
      <c r="C23" s="14" t="s">
        <v>73</v>
      </c>
      <c r="D23" s="13" t="s">
        <v>72</v>
      </c>
      <c r="E23" s="15">
        <v>86</v>
      </c>
      <c r="F23" s="17">
        <v>86</v>
      </c>
      <c r="G23" s="17">
        <f t="shared" si="0"/>
        <v>86</v>
      </c>
      <c r="H23" s="16">
        <v>85</v>
      </c>
      <c r="I23" s="16">
        <v>97</v>
      </c>
      <c r="J23" s="18">
        <f t="shared" si="1"/>
        <v>92.199999999999989</v>
      </c>
      <c r="K23" s="19">
        <v>95</v>
      </c>
      <c r="L23" s="19">
        <v>84</v>
      </c>
      <c r="M23" s="20">
        <v>88</v>
      </c>
      <c r="N23" s="19">
        <v>87</v>
      </c>
      <c r="O23" s="19">
        <v>95</v>
      </c>
      <c r="P23" s="20">
        <v>92</v>
      </c>
      <c r="Q23" s="23">
        <f t="shared" si="2"/>
        <v>358.2</v>
      </c>
      <c r="R23" s="24">
        <v>20</v>
      </c>
    </row>
    <row r="24" spans="1:18" s="2" customFormat="1" ht="24.6" customHeight="1">
      <c r="A24" s="5">
        <v>21</v>
      </c>
      <c r="B24" s="13" t="s">
        <v>70</v>
      </c>
      <c r="C24" s="14" t="s">
        <v>71</v>
      </c>
      <c r="D24" s="13" t="s">
        <v>70</v>
      </c>
      <c r="E24" s="15">
        <v>99</v>
      </c>
      <c r="F24" s="17">
        <v>82</v>
      </c>
      <c r="G24" s="17">
        <f t="shared" si="0"/>
        <v>88.8</v>
      </c>
      <c r="H24" s="16">
        <v>94</v>
      </c>
      <c r="I24" s="16">
        <v>93</v>
      </c>
      <c r="J24" s="18">
        <f t="shared" si="1"/>
        <v>93.4</v>
      </c>
      <c r="K24" s="19">
        <v>87</v>
      </c>
      <c r="L24" s="19">
        <v>87</v>
      </c>
      <c r="M24" s="20">
        <v>87</v>
      </c>
      <c r="N24" s="19">
        <v>87</v>
      </c>
      <c r="O24" s="19">
        <v>89</v>
      </c>
      <c r="P24" s="20">
        <v>88</v>
      </c>
      <c r="Q24" s="23">
        <f t="shared" si="2"/>
        <v>357.2</v>
      </c>
      <c r="R24" s="24">
        <v>21</v>
      </c>
    </row>
    <row r="25" spans="1:18" s="2" customFormat="1" ht="24.6" customHeight="1">
      <c r="A25" s="5">
        <v>22</v>
      </c>
      <c r="B25" s="13" t="s">
        <v>8</v>
      </c>
      <c r="C25" s="14" t="s">
        <v>9</v>
      </c>
      <c r="D25" s="13" t="s">
        <v>8</v>
      </c>
      <c r="E25" s="15">
        <v>95</v>
      </c>
      <c r="F25" s="17">
        <v>96</v>
      </c>
      <c r="G25" s="17">
        <f t="shared" si="0"/>
        <v>95.6</v>
      </c>
      <c r="H25" s="16">
        <v>90</v>
      </c>
      <c r="I25" s="12">
        <v>96</v>
      </c>
      <c r="J25" s="18">
        <f t="shared" si="1"/>
        <v>93.6</v>
      </c>
      <c r="K25" s="19">
        <v>98</v>
      </c>
      <c r="L25" s="19">
        <v>63</v>
      </c>
      <c r="M25" s="20">
        <v>77</v>
      </c>
      <c r="N25" s="19">
        <v>88</v>
      </c>
      <c r="O25" s="19">
        <v>91</v>
      </c>
      <c r="P25" s="20">
        <v>90</v>
      </c>
      <c r="Q25" s="23">
        <f t="shared" si="2"/>
        <v>356.2</v>
      </c>
      <c r="R25" s="24">
        <v>22</v>
      </c>
    </row>
    <row r="26" spans="1:18" s="2" customFormat="1" ht="24.6" customHeight="1">
      <c r="A26" s="5">
        <v>23</v>
      </c>
      <c r="B26" s="13" t="s">
        <v>44</v>
      </c>
      <c r="C26" s="14" t="s">
        <v>45</v>
      </c>
      <c r="D26" s="13" t="s">
        <v>44</v>
      </c>
      <c r="E26" s="15">
        <v>89</v>
      </c>
      <c r="F26" s="17">
        <v>93</v>
      </c>
      <c r="G26" s="17">
        <f t="shared" si="0"/>
        <v>91.4</v>
      </c>
      <c r="H26" s="16">
        <v>75</v>
      </c>
      <c r="I26" s="16">
        <v>95</v>
      </c>
      <c r="J26" s="18">
        <f t="shared" si="1"/>
        <v>87</v>
      </c>
      <c r="K26" s="19">
        <v>91</v>
      </c>
      <c r="L26" s="19">
        <v>92</v>
      </c>
      <c r="M26" s="20">
        <v>92</v>
      </c>
      <c r="N26" s="19">
        <v>82</v>
      </c>
      <c r="O26" s="19">
        <v>82</v>
      </c>
      <c r="P26" s="20">
        <v>82</v>
      </c>
      <c r="Q26" s="23">
        <f t="shared" si="2"/>
        <v>352.4</v>
      </c>
      <c r="R26" s="24">
        <v>23</v>
      </c>
    </row>
    <row r="27" spans="1:18" s="2" customFormat="1" ht="24.6" customHeight="1">
      <c r="A27" s="5">
        <v>24</v>
      </c>
      <c r="B27" s="13" t="s">
        <v>86</v>
      </c>
      <c r="C27" s="14" t="s">
        <v>87</v>
      </c>
      <c r="D27" s="13" t="s">
        <v>86</v>
      </c>
      <c r="E27" s="15">
        <v>92</v>
      </c>
      <c r="F27" s="17">
        <v>92</v>
      </c>
      <c r="G27" s="17">
        <f t="shared" si="0"/>
        <v>92</v>
      </c>
      <c r="H27" s="16">
        <v>88</v>
      </c>
      <c r="I27" s="16">
        <v>95</v>
      </c>
      <c r="J27" s="18">
        <f t="shared" si="1"/>
        <v>92.2</v>
      </c>
      <c r="K27" s="19">
        <v>99</v>
      </c>
      <c r="L27" s="19">
        <v>78</v>
      </c>
      <c r="M27" s="20">
        <v>86</v>
      </c>
      <c r="N27" s="19">
        <v>67</v>
      </c>
      <c r="O27" s="19">
        <v>90</v>
      </c>
      <c r="P27" s="20">
        <v>81</v>
      </c>
      <c r="Q27" s="23">
        <f t="shared" si="2"/>
        <v>351.2</v>
      </c>
      <c r="R27" s="24">
        <v>24</v>
      </c>
    </row>
    <row r="28" spans="1:18" s="2" customFormat="1" ht="24.6" customHeight="1">
      <c r="A28" s="5">
        <v>25</v>
      </c>
      <c r="B28" s="13" t="s">
        <v>40</v>
      </c>
      <c r="C28" s="14" t="s">
        <v>41</v>
      </c>
      <c r="D28" s="13" t="s">
        <v>40</v>
      </c>
      <c r="E28" s="15">
        <v>80</v>
      </c>
      <c r="F28" s="17">
        <v>93</v>
      </c>
      <c r="G28" s="17">
        <f t="shared" si="0"/>
        <v>87.8</v>
      </c>
      <c r="H28" s="16">
        <v>86.833333330000002</v>
      </c>
      <c r="I28" s="16">
        <v>94</v>
      </c>
      <c r="J28" s="18">
        <f t="shared" si="1"/>
        <v>91.133333332000007</v>
      </c>
      <c r="K28" s="19">
        <v>86</v>
      </c>
      <c r="L28" s="19">
        <v>78</v>
      </c>
      <c r="M28" s="20">
        <v>81</v>
      </c>
      <c r="N28" s="19">
        <v>93</v>
      </c>
      <c r="O28" s="19">
        <v>90</v>
      </c>
      <c r="P28" s="20">
        <v>91</v>
      </c>
      <c r="Q28" s="23">
        <f t="shared" si="2"/>
        <v>350.93333333200002</v>
      </c>
      <c r="R28" s="24">
        <v>25</v>
      </c>
    </row>
    <row r="29" spans="1:18" s="2" customFormat="1" ht="24.6" customHeight="1">
      <c r="A29" s="5">
        <v>26</v>
      </c>
      <c r="B29" s="13" t="s">
        <v>96</v>
      </c>
      <c r="C29" s="14" t="s">
        <v>97</v>
      </c>
      <c r="D29" s="13" t="s">
        <v>96</v>
      </c>
      <c r="E29" s="15">
        <v>83</v>
      </c>
      <c r="F29" s="17">
        <v>79</v>
      </c>
      <c r="G29" s="17">
        <f t="shared" si="0"/>
        <v>80.599999999999994</v>
      </c>
      <c r="H29" s="16">
        <v>84</v>
      </c>
      <c r="I29" s="16">
        <v>97</v>
      </c>
      <c r="J29" s="18">
        <f t="shared" si="1"/>
        <v>91.8</v>
      </c>
      <c r="K29" s="19">
        <v>99</v>
      </c>
      <c r="L29" s="19">
        <v>86</v>
      </c>
      <c r="M29" s="20">
        <v>91</v>
      </c>
      <c r="N29" s="19">
        <v>90</v>
      </c>
      <c r="O29" s="19">
        <v>85</v>
      </c>
      <c r="P29" s="20">
        <v>87</v>
      </c>
      <c r="Q29" s="23">
        <f t="shared" si="2"/>
        <v>350.4</v>
      </c>
      <c r="R29" s="24">
        <v>26</v>
      </c>
    </row>
    <row r="30" spans="1:18" s="2" customFormat="1" ht="24.6" customHeight="1">
      <c r="A30" s="5">
        <v>27</v>
      </c>
      <c r="B30" s="13" t="s">
        <v>14</v>
      </c>
      <c r="C30" s="14" t="s">
        <v>15</v>
      </c>
      <c r="D30" s="13" t="s">
        <v>14</v>
      </c>
      <c r="E30" s="15">
        <v>95</v>
      </c>
      <c r="F30" s="17">
        <v>77</v>
      </c>
      <c r="G30" s="17">
        <f t="shared" si="0"/>
        <v>84.199999999999989</v>
      </c>
      <c r="H30" s="16">
        <v>93</v>
      </c>
      <c r="I30" s="16">
        <v>88</v>
      </c>
      <c r="J30" s="18">
        <f t="shared" si="1"/>
        <v>90</v>
      </c>
      <c r="K30" s="19">
        <v>99</v>
      </c>
      <c r="L30" s="19">
        <v>66</v>
      </c>
      <c r="M30" s="20">
        <v>79</v>
      </c>
      <c r="N30" s="19">
        <v>98</v>
      </c>
      <c r="O30" s="19">
        <v>96</v>
      </c>
      <c r="P30" s="20">
        <v>97</v>
      </c>
      <c r="Q30" s="23">
        <f t="shared" si="2"/>
        <v>350.2</v>
      </c>
      <c r="R30" s="24">
        <v>27</v>
      </c>
    </row>
    <row r="31" spans="1:18" s="2" customFormat="1" ht="24.6" customHeight="1">
      <c r="A31" s="5">
        <v>28</v>
      </c>
      <c r="B31" s="13" t="s">
        <v>16</v>
      </c>
      <c r="C31" s="14" t="s">
        <v>17</v>
      </c>
      <c r="D31" s="13" t="s">
        <v>16</v>
      </c>
      <c r="E31" s="15">
        <v>92</v>
      </c>
      <c r="F31" s="17">
        <v>89</v>
      </c>
      <c r="G31" s="17">
        <f t="shared" si="0"/>
        <v>90.2</v>
      </c>
      <c r="H31" s="16">
        <v>87</v>
      </c>
      <c r="I31" s="16">
        <v>95</v>
      </c>
      <c r="J31" s="18">
        <f t="shared" si="1"/>
        <v>91.800000000000011</v>
      </c>
      <c r="K31" s="19">
        <v>95</v>
      </c>
      <c r="L31" s="19">
        <v>74</v>
      </c>
      <c r="M31" s="20">
        <v>82</v>
      </c>
      <c r="N31" s="19">
        <v>85</v>
      </c>
      <c r="O31" s="19">
        <v>85</v>
      </c>
      <c r="P31" s="20">
        <v>85</v>
      </c>
      <c r="Q31" s="23">
        <f t="shared" si="2"/>
        <v>349</v>
      </c>
      <c r="R31" s="24">
        <v>28</v>
      </c>
    </row>
    <row r="32" spans="1:18" s="2" customFormat="1" ht="24.6" customHeight="1">
      <c r="A32" s="5">
        <v>29</v>
      </c>
      <c r="B32" s="13" t="s">
        <v>84</v>
      </c>
      <c r="C32" s="14" t="s">
        <v>85</v>
      </c>
      <c r="D32" s="13" t="s">
        <v>84</v>
      </c>
      <c r="E32" s="15">
        <v>92</v>
      </c>
      <c r="F32" s="17">
        <v>98</v>
      </c>
      <c r="G32" s="17">
        <f t="shared" si="0"/>
        <v>95.6</v>
      </c>
      <c r="H32" s="16">
        <v>92</v>
      </c>
      <c r="I32" s="12">
        <v>75</v>
      </c>
      <c r="J32" s="18">
        <f t="shared" si="1"/>
        <v>81.800000000000011</v>
      </c>
      <c r="K32" s="19">
        <v>95</v>
      </c>
      <c r="L32" s="19">
        <v>78</v>
      </c>
      <c r="M32" s="20">
        <v>85</v>
      </c>
      <c r="N32" s="19">
        <v>83</v>
      </c>
      <c r="O32" s="19">
        <v>86</v>
      </c>
      <c r="P32" s="20">
        <v>85</v>
      </c>
      <c r="Q32" s="23">
        <f t="shared" si="2"/>
        <v>347.4</v>
      </c>
      <c r="R32" s="24">
        <v>29</v>
      </c>
    </row>
    <row r="33" spans="1:18" s="2" customFormat="1" ht="24.6" customHeight="1">
      <c r="A33" s="5">
        <v>30</v>
      </c>
      <c r="B33" s="13" t="s">
        <v>90</v>
      </c>
      <c r="C33" s="14" t="s">
        <v>91</v>
      </c>
      <c r="D33" s="13" t="s">
        <v>90</v>
      </c>
      <c r="E33" s="15">
        <v>82</v>
      </c>
      <c r="F33" s="17">
        <v>87</v>
      </c>
      <c r="G33" s="17">
        <f t="shared" si="0"/>
        <v>85</v>
      </c>
      <c r="H33" s="16">
        <v>81</v>
      </c>
      <c r="I33" s="16">
        <v>95</v>
      </c>
      <c r="J33" s="18">
        <f t="shared" si="1"/>
        <v>89.4</v>
      </c>
      <c r="K33" s="19">
        <v>98</v>
      </c>
      <c r="L33" s="19">
        <v>74</v>
      </c>
      <c r="M33" s="20">
        <v>84</v>
      </c>
      <c r="N33" s="19">
        <v>87</v>
      </c>
      <c r="O33" s="19">
        <v>90</v>
      </c>
      <c r="P33" s="20">
        <v>89</v>
      </c>
      <c r="Q33" s="23">
        <f t="shared" si="2"/>
        <v>347.4</v>
      </c>
      <c r="R33" s="24">
        <v>30</v>
      </c>
    </row>
    <row r="34" spans="1:18" s="2" customFormat="1" ht="24.6" customHeight="1">
      <c r="A34" s="5">
        <v>31</v>
      </c>
      <c r="B34" s="13" t="s">
        <v>36</v>
      </c>
      <c r="C34" s="14" t="s">
        <v>37</v>
      </c>
      <c r="D34" s="13" t="s">
        <v>36</v>
      </c>
      <c r="E34" s="15">
        <v>94</v>
      </c>
      <c r="F34" s="17">
        <v>81</v>
      </c>
      <c r="G34" s="17">
        <f t="shared" si="0"/>
        <v>86.2</v>
      </c>
      <c r="H34" s="16">
        <v>89</v>
      </c>
      <c r="I34" s="16">
        <v>90</v>
      </c>
      <c r="J34" s="18">
        <f t="shared" si="1"/>
        <v>89.6</v>
      </c>
      <c r="K34" s="19">
        <v>98</v>
      </c>
      <c r="L34" s="19">
        <v>89</v>
      </c>
      <c r="M34" s="20">
        <v>93</v>
      </c>
      <c r="N34" s="19">
        <v>87</v>
      </c>
      <c r="O34" s="19">
        <v>72</v>
      </c>
      <c r="P34" s="20">
        <v>78</v>
      </c>
      <c r="Q34" s="23">
        <f t="shared" si="2"/>
        <v>346.8</v>
      </c>
      <c r="R34" s="24">
        <v>31</v>
      </c>
    </row>
    <row r="35" spans="1:18" s="2" customFormat="1" ht="24.6" customHeight="1">
      <c r="A35" s="5">
        <v>32</v>
      </c>
      <c r="B35" s="13" t="s">
        <v>60</v>
      </c>
      <c r="C35" s="14" t="s">
        <v>61</v>
      </c>
      <c r="D35" s="13" t="s">
        <v>60</v>
      </c>
      <c r="E35" s="15">
        <v>81</v>
      </c>
      <c r="F35" s="17">
        <v>97</v>
      </c>
      <c r="G35" s="17">
        <f t="shared" si="0"/>
        <v>90.6</v>
      </c>
      <c r="H35" s="16">
        <v>83</v>
      </c>
      <c r="I35" s="16">
        <v>97</v>
      </c>
      <c r="J35" s="18">
        <f t="shared" si="1"/>
        <v>91.4</v>
      </c>
      <c r="K35" s="19">
        <v>89</v>
      </c>
      <c r="L35" s="19">
        <v>72</v>
      </c>
      <c r="M35" s="20">
        <v>79</v>
      </c>
      <c r="N35" s="19">
        <v>93</v>
      </c>
      <c r="O35" s="19">
        <v>75</v>
      </c>
      <c r="P35" s="20">
        <v>82</v>
      </c>
      <c r="Q35" s="23">
        <f t="shared" si="2"/>
        <v>343</v>
      </c>
      <c r="R35" s="24">
        <v>32</v>
      </c>
    </row>
    <row r="36" spans="1:18" s="2" customFormat="1" ht="24.6" customHeight="1">
      <c r="A36" s="5">
        <v>33</v>
      </c>
      <c r="B36" s="13" t="s">
        <v>34</v>
      </c>
      <c r="C36" s="14" t="s">
        <v>35</v>
      </c>
      <c r="D36" s="13" t="s">
        <v>34</v>
      </c>
      <c r="E36" s="15">
        <v>79</v>
      </c>
      <c r="F36" s="17">
        <v>98</v>
      </c>
      <c r="G36" s="17">
        <f t="shared" ref="G36:G52" si="3">E36*0.4+F36*0.6</f>
        <v>90.4</v>
      </c>
      <c r="H36" s="16">
        <v>79</v>
      </c>
      <c r="I36" s="16">
        <v>95</v>
      </c>
      <c r="J36" s="18">
        <f t="shared" ref="J36:J52" si="4">H36*40%+I36*60%</f>
        <v>88.6</v>
      </c>
      <c r="K36" s="19">
        <v>83</v>
      </c>
      <c r="L36" s="19">
        <v>88</v>
      </c>
      <c r="M36" s="20">
        <v>86</v>
      </c>
      <c r="N36" s="19">
        <v>70</v>
      </c>
      <c r="O36" s="19">
        <v>82</v>
      </c>
      <c r="P36" s="20">
        <v>77</v>
      </c>
      <c r="Q36" s="23">
        <f t="shared" ref="Q36:Q52" si="5">G36+J36+M36+P36</f>
        <v>342</v>
      </c>
      <c r="R36" s="24">
        <v>33</v>
      </c>
    </row>
    <row r="37" spans="1:18" s="2" customFormat="1" ht="24.6" customHeight="1">
      <c r="A37" s="5">
        <v>34</v>
      </c>
      <c r="B37" s="13" t="s">
        <v>22</v>
      </c>
      <c r="C37" s="14" t="s">
        <v>23</v>
      </c>
      <c r="D37" s="13" t="s">
        <v>22</v>
      </c>
      <c r="E37" s="15">
        <v>79</v>
      </c>
      <c r="F37" s="17">
        <v>91</v>
      </c>
      <c r="G37" s="17">
        <f t="shared" si="3"/>
        <v>86.2</v>
      </c>
      <c r="H37" s="16">
        <v>88</v>
      </c>
      <c r="I37" s="16">
        <v>89</v>
      </c>
      <c r="J37" s="18">
        <f t="shared" si="4"/>
        <v>88.6</v>
      </c>
      <c r="K37" s="19">
        <v>89</v>
      </c>
      <c r="L37" s="19">
        <v>70</v>
      </c>
      <c r="M37" s="20">
        <v>78</v>
      </c>
      <c r="N37" s="19">
        <v>93</v>
      </c>
      <c r="O37" s="19">
        <v>86</v>
      </c>
      <c r="P37" s="20">
        <v>89</v>
      </c>
      <c r="Q37" s="23">
        <f t="shared" si="5"/>
        <v>341.8</v>
      </c>
      <c r="R37" s="24">
        <v>34</v>
      </c>
    </row>
    <row r="38" spans="1:18" s="2" customFormat="1" ht="24.6" customHeight="1">
      <c r="A38" s="5">
        <v>35</v>
      </c>
      <c r="B38" s="13" t="s">
        <v>18</v>
      </c>
      <c r="C38" s="14" t="s">
        <v>19</v>
      </c>
      <c r="D38" s="13" t="s">
        <v>18</v>
      </c>
      <c r="E38" s="15">
        <v>92</v>
      </c>
      <c r="F38" s="17">
        <v>99</v>
      </c>
      <c r="G38" s="17">
        <f t="shared" si="3"/>
        <v>96.2</v>
      </c>
      <c r="H38" s="16">
        <v>81</v>
      </c>
      <c r="I38" s="16">
        <v>86</v>
      </c>
      <c r="J38" s="18">
        <f t="shared" si="4"/>
        <v>84</v>
      </c>
      <c r="K38" s="19">
        <v>85</v>
      </c>
      <c r="L38" s="19">
        <v>80</v>
      </c>
      <c r="M38" s="20">
        <v>82</v>
      </c>
      <c r="N38" s="19">
        <v>70</v>
      </c>
      <c r="O38" s="19">
        <v>85</v>
      </c>
      <c r="P38" s="20">
        <v>79</v>
      </c>
      <c r="Q38" s="23">
        <f t="shared" si="5"/>
        <v>341.2</v>
      </c>
      <c r="R38" s="24">
        <v>35</v>
      </c>
    </row>
    <row r="39" spans="1:18" s="2" customFormat="1" ht="23.45" customHeight="1">
      <c r="A39" s="5">
        <v>36</v>
      </c>
      <c r="B39" s="13" t="s">
        <v>64</v>
      </c>
      <c r="C39" s="14" t="s">
        <v>65</v>
      </c>
      <c r="D39" s="13" t="s">
        <v>64</v>
      </c>
      <c r="E39" s="15">
        <v>82</v>
      </c>
      <c r="F39" s="17">
        <v>90</v>
      </c>
      <c r="G39" s="17">
        <f t="shared" si="3"/>
        <v>86.800000000000011</v>
      </c>
      <c r="H39" s="16">
        <v>92</v>
      </c>
      <c r="I39" s="12">
        <v>74</v>
      </c>
      <c r="J39" s="18">
        <f t="shared" si="4"/>
        <v>81.2</v>
      </c>
      <c r="K39" s="19">
        <v>92</v>
      </c>
      <c r="L39" s="19">
        <v>72</v>
      </c>
      <c r="M39" s="20">
        <v>80</v>
      </c>
      <c r="N39" s="19">
        <v>87</v>
      </c>
      <c r="O39" s="19">
        <v>85</v>
      </c>
      <c r="P39" s="20">
        <v>86</v>
      </c>
      <c r="Q39" s="23">
        <f t="shared" si="5"/>
        <v>334</v>
      </c>
      <c r="R39" s="24">
        <v>36</v>
      </c>
    </row>
    <row r="40" spans="1:18" s="2" customFormat="1" ht="24.6" customHeight="1">
      <c r="A40" s="5">
        <v>37</v>
      </c>
      <c r="B40" s="13" t="s">
        <v>46</v>
      </c>
      <c r="C40" s="14" t="s">
        <v>47</v>
      </c>
      <c r="D40" s="13" t="s">
        <v>46</v>
      </c>
      <c r="E40" s="15">
        <v>87</v>
      </c>
      <c r="F40" s="17">
        <v>96</v>
      </c>
      <c r="G40" s="17">
        <f t="shared" si="3"/>
        <v>92.4</v>
      </c>
      <c r="H40" s="16">
        <v>83.5</v>
      </c>
      <c r="I40" s="16">
        <v>98</v>
      </c>
      <c r="J40" s="18">
        <f t="shared" si="4"/>
        <v>92.199999999999989</v>
      </c>
      <c r="K40" s="19">
        <v>87</v>
      </c>
      <c r="L40" s="19">
        <v>70</v>
      </c>
      <c r="M40" s="20">
        <v>77</v>
      </c>
      <c r="N40" s="19">
        <v>65</v>
      </c>
      <c r="O40" s="19">
        <v>77</v>
      </c>
      <c r="P40" s="20">
        <v>72</v>
      </c>
      <c r="Q40" s="23">
        <f t="shared" si="5"/>
        <v>333.6</v>
      </c>
      <c r="R40" s="24">
        <v>37</v>
      </c>
    </row>
    <row r="41" spans="1:18" s="2" customFormat="1" ht="24.6" customHeight="1">
      <c r="A41" s="5">
        <v>38</v>
      </c>
      <c r="B41" s="13" t="s">
        <v>94</v>
      </c>
      <c r="C41" s="14" t="s">
        <v>95</v>
      </c>
      <c r="D41" s="13" t="s">
        <v>94</v>
      </c>
      <c r="E41" s="15">
        <v>86</v>
      </c>
      <c r="F41" s="17">
        <v>99</v>
      </c>
      <c r="G41" s="17">
        <f t="shared" si="3"/>
        <v>93.8</v>
      </c>
      <c r="H41" s="16">
        <v>78</v>
      </c>
      <c r="I41" s="16">
        <v>88</v>
      </c>
      <c r="J41" s="18">
        <f t="shared" si="4"/>
        <v>84</v>
      </c>
      <c r="K41" s="19">
        <v>83</v>
      </c>
      <c r="L41" s="19">
        <v>54</v>
      </c>
      <c r="M41" s="20">
        <v>66</v>
      </c>
      <c r="N41" s="19">
        <v>75</v>
      </c>
      <c r="O41" s="19">
        <v>87</v>
      </c>
      <c r="P41" s="20">
        <v>82</v>
      </c>
      <c r="Q41" s="23">
        <f t="shared" si="5"/>
        <v>325.8</v>
      </c>
      <c r="R41" s="24">
        <v>38</v>
      </c>
    </row>
    <row r="42" spans="1:18" s="2" customFormat="1" ht="24.6" customHeight="1">
      <c r="A42" s="5">
        <v>39</v>
      </c>
      <c r="B42" s="13" t="s">
        <v>76</v>
      </c>
      <c r="C42" s="14" t="s">
        <v>77</v>
      </c>
      <c r="D42" s="13" t="s">
        <v>76</v>
      </c>
      <c r="E42" s="15">
        <v>90</v>
      </c>
      <c r="F42" s="17">
        <v>84</v>
      </c>
      <c r="G42" s="17">
        <f t="shared" si="3"/>
        <v>86.4</v>
      </c>
      <c r="H42" s="16">
        <v>78</v>
      </c>
      <c r="I42" s="16">
        <v>88</v>
      </c>
      <c r="J42" s="18">
        <f t="shared" si="4"/>
        <v>84</v>
      </c>
      <c r="K42" s="19">
        <v>85</v>
      </c>
      <c r="L42" s="19">
        <v>66</v>
      </c>
      <c r="M42" s="20">
        <v>74</v>
      </c>
      <c r="N42" s="19">
        <v>69</v>
      </c>
      <c r="O42" s="19">
        <v>84</v>
      </c>
      <c r="P42" s="20">
        <v>78</v>
      </c>
      <c r="Q42" s="23">
        <f t="shared" si="5"/>
        <v>322.39999999999998</v>
      </c>
      <c r="R42" s="24">
        <v>39</v>
      </c>
    </row>
    <row r="43" spans="1:18" s="2" customFormat="1" ht="24.6" customHeight="1">
      <c r="A43" s="5">
        <v>40</v>
      </c>
      <c r="B43" s="13" t="s">
        <v>102</v>
      </c>
      <c r="C43" s="14" t="s">
        <v>103</v>
      </c>
      <c r="D43" s="13" t="s">
        <v>102</v>
      </c>
      <c r="E43" s="15">
        <v>83</v>
      </c>
      <c r="F43" s="17">
        <v>67</v>
      </c>
      <c r="G43" s="17">
        <f t="shared" si="3"/>
        <v>73.400000000000006</v>
      </c>
      <c r="H43" s="16">
        <v>82</v>
      </c>
      <c r="I43" s="16">
        <v>82</v>
      </c>
      <c r="J43" s="18">
        <f t="shared" si="4"/>
        <v>82</v>
      </c>
      <c r="K43" s="19">
        <v>98</v>
      </c>
      <c r="L43" s="19">
        <v>66</v>
      </c>
      <c r="M43" s="20">
        <v>79</v>
      </c>
      <c r="N43" s="19">
        <v>84</v>
      </c>
      <c r="O43" s="19">
        <v>89</v>
      </c>
      <c r="P43" s="20">
        <v>87</v>
      </c>
      <c r="Q43" s="23">
        <f t="shared" si="5"/>
        <v>321.39999999999998</v>
      </c>
      <c r="R43" s="24">
        <v>40</v>
      </c>
    </row>
    <row r="44" spans="1:18" s="2" customFormat="1" ht="24.6" customHeight="1">
      <c r="A44" s="5">
        <v>41</v>
      </c>
      <c r="B44" s="13" t="s">
        <v>28</v>
      </c>
      <c r="C44" s="14" t="s">
        <v>29</v>
      </c>
      <c r="D44" s="13" t="s">
        <v>28</v>
      </c>
      <c r="E44" s="15">
        <v>94</v>
      </c>
      <c r="F44" s="17">
        <v>73</v>
      </c>
      <c r="G44" s="17">
        <f t="shared" si="3"/>
        <v>81.400000000000006</v>
      </c>
      <c r="H44" s="16">
        <v>83</v>
      </c>
      <c r="I44" s="16">
        <v>73</v>
      </c>
      <c r="J44" s="18">
        <f t="shared" si="4"/>
        <v>77</v>
      </c>
      <c r="K44" s="19">
        <v>90</v>
      </c>
      <c r="L44" s="19">
        <v>60</v>
      </c>
      <c r="M44" s="20">
        <v>72</v>
      </c>
      <c r="N44" s="19">
        <v>83</v>
      </c>
      <c r="O44" s="19">
        <v>85</v>
      </c>
      <c r="P44" s="20">
        <v>84</v>
      </c>
      <c r="Q44" s="23">
        <f t="shared" si="5"/>
        <v>314.39999999999998</v>
      </c>
      <c r="R44" s="24">
        <v>41</v>
      </c>
    </row>
    <row r="45" spans="1:18" s="2" customFormat="1" ht="24.6" customHeight="1">
      <c r="A45" s="5">
        <v>42</v>
      </c>
      <c r="B45" s="13" t="s">
        <v>82</v>
      </c>
      <c r="C45" s="14" t="s">
        <v>83</v>
      </c>
      <c r="D45" s="13" t="s">
        <v>82</v>
      </c>
      <c r="E45" s="15">
        <v>80</v>
      </c>
      <c r="F45" s="17">
        <v>86</v>
      </c>
      <c r="G45" s="17">
        <f t="shared" si="3"/>
        <v>83.6</v>
      </c>
      <c r="H45" s="16">
        <v>90</v>
      </c>
      <c r="I45" s="16">
        <v>68</v>
      </c>
      <c r="J45" s="18">
        <f t="shared" si="4"/>
        <v>76.8</v>
      </c>
      <c r="K45" s="19">
        <v>84</v>
      </c>
      <c r="L45" s="19">
        <v>48</v>
      </c>
      <c r="M45" s="20">
        <v>62</v>
      </c>
      <c r="N45" s="19">
        <v>86</v>
      </c>
      <c r="O45" s="19">
        <v>84</v>
      </c>
      <c r="P45" s="20">
        <v>85</v>
      </c>
      <c r="Q45" s="23">
        <f t="shared" si="5"/>
        <v>307.39999999999998</v>
      </c>
      <c r="R45" s="24">
        <v>42</v>
      </c>
    </row>
    <row r="46" spans="1:18" s="2" customFormat="1" ht="24.6" customHeight="1">
      <c r="A46" s="5">
        <v>43</v>
      </c>
      <c r="B46" s="13" t="s">
        <v>66</v>
      </c>
      <c r="C46" s="14" t="s">
        <v>67</v>
      </c>
      <c r="D46" s="13" t="s">
        <v>66</v>
      </c>
      <c r="E46" s="15">
        <v>75</v>
      </c>
      <c r="F46" s="17">
        <v>96</v>
      </c>
      <c r="G46" s="17">
        <f t="shared" si="3"/>
        <v>87.6</v>
      </c>
      <c r="H46" s="16">
        <v>82</v>
      </c>
      <c r="I46" s="12">
        <v>76</v>
      </c>
      <c r="J46" s="18">
        <f t="shared" si="4"/>
        <v>78.400000000000006</v>
      </c>
      <c r="K46" s="19">
        <v>83</v>
      </c>
      <c r="L46" s="19">
        <v>50</v>
      </c>
      <c r="M46" s="20">
        <v>63</v>
      </c>
      <c r="N46" s="19">
        <v>83</v>
      </c>
      <c r="O46" s="19">
        <v>71</v>
      </c>
      <c r="P46" s="20">
        <v>76</v>
      </c>
      <c r="Q46" s="23">
        <f t="shared" si="5"/>
        <v>305</v>
      </c>
      <c r="R46" s="24">
        <v>43</v>
      </c>
    </row>
    <row r="47" spans="1:18" s="2" customFormat="1" ht="24.6" customHeight="1">
      <c r="A47" s="5">
        <v>44</v>
      </c>
      <c r="B47" s="13" t="s">
        <v>12</v>
      </c>
      <c r="C47" s="14" t="s">
        <v>13</v>
      </c>
      <c r="D47" s="13" t="s">
        <v>12</v>
      </c>
      <c r="E47" s="15">
        <v>89</v>
      </c>
      <c r="F47" s="17">
        <v>90</v>
      </c>
      <c r="G47" s="17">
        <f t="shared" si="3"/>
        <v>89.6</v>
      </c>
      <c r="H47" s="16">
        <v>79</v>
      </c>
      <c r="I47" s="16">
        <v>64</v>
      </c>
      <c r="J47" s="18">
        <f t="shared" si="4"/>
        <v>70</v>
      </c>
      <c r="K47" s="19">
        <v>83</v>
      </c>
      <c r="L47" s="19">
        <v>50</v>
      </c>
      <c r="M47" s="20">
        <v>63</v>
      </c>
      <c r="N47" s="19">
        <v>68</v>
      </c>
      <c r="O47" s="19">
        <v>91</v>
      </c>
      <c r="P47" s="20">
        <v>82</v>
      </c>
      <c r="Q47" s="23">
        <f t="shared" si="5"/>
        <v>304.60000000000002</v>
      </c>
      <c r="R47" s="24">
        <v>44</v>
      </c>
    </row>
    <row r="48" spans="1:18" s="2" customFormat="1" ht="24.6" customHeight="1">
      <c r="A48" s="5">
        <v>45</v>
      </c>
      <c r="B48" s="13" t="s">
        <v>92</v>
      </c>
      <c r="C48" s="14" t="s">
        <v>93</v>
      </c>
      <c r="D48" s="13" t="s">
        <v>92</v>
      </c>
      <c r="E48" s="15">
        <v>75</v>
      </c>
      <c r="F48" s="17">
        <v>94</v>
      </c>
      <c r="G48" s="17">
        <f t="shared" si="3"/>
        <v>86.4</v>
      </c>
      <c r="H48" s="16">
        <v>65</v>
      </c>
      <c r="I48" s="16">
        <v>84</v>
      </c>
      <c r="J48" s="18">
        <f t="shared" si="4"/>
        <v>76.400000000000006</v>
      </c>
      <c r="K48" s="19">
        <v>88</v>
      </c>
      <c r="L48" s="19">
        <v>52</v>
      </c>
      <c r="M48" s="20">
        <v>66</v>
      </c>
      <c r="N48" s="19">
        <v>89</v>
      </c>
      <c r="O48" s="19">
        <v>61</v>
      </c>
      <c r="P48" s="20">
        <v>72</v>
      </c>
      <c r="Q48" s="23">
        <f t="shared" si="5"/>
        <v>300.8</v>
      </c>
      <c r="R48" s="24">
        <v>45</v>
      </c>
    </row>
    <row r="49" spans="1:18" s="2" customFormat="1" ht="24.6" customHeight="1">
      <c r="A49" s="5">
        <v>46</v>
      </c>
      <c r="B49" s="13" t="s">
        <v>68</v>
      </c>
      <c r="C49" s="14" t="s">
        <v>69</v>
      </c>
      <c r="D49" s="13" t="s">
        <v>68</v>
      </c>
      <c r="E49" s="15">
        <v>75</v>
      </c>
      <c r="F49" s="17">
        <v>73</v>
      </c>
      <c r="G49" s="17">
        <f t="shared" si="3"/>
        <v>73.8</v>
      </c>
      <c r="H49" s="16">
        <v>86</v>
      </c>
      <c r="I49" s="16">
        <v>72</v>
      </c>
      <c r="J49" s="18">
        <f t="shared" si="4"/>
        <v>77.599999999999994</v>
      </c>
      <c r="K49" s="19">
        <v>85</v>
      </c>
      <c r="L49" s="19">
        <v>43</v>
      </c>
      <c r="M49" s="20">
        <v>60</v>
      </c>
      <c r="N49" s="19">
        <v>88</v>
      </c>
      <c r="O49" s="19">
        <v>76</v>
      </c>
      <c r="P49" s="20">
        <v>81</v>
      </c>
      <c r="Q49" s="23">
        <f t="shared" si="5"/>
        <v>292.39999999999998</v>
      </c>
      <c r="R49" s="24">
        <v>46</v>
      </c>
    </row>
    <row r="50" spans="1:18" s="2" customFormat="1" ht="24.6" customHeight="1">
      <c r="A50" s="5">
        <v>47</v>
      </c>
      <c r="B50" s="13" t="s">
        <v>98</v>
      </c>
      <c r="C50" s="14" t="s">
        <v>99</v>
      </c>
      <c r="D50" s="13" t="s">
        <v>98</v>
      </c>
      <c r="E50" s="15">
        <v>77</v>
      </c>
      <c r="F50" s="17">
        <v>82</v>
      </c>
      <c r="G50" s="17">
        <f t="shared" si="3"/>
        <v>80</v>
      </c>
      <c r="H50" s="16">
        <v>79</v>
      </c>
      <c r="I50" s="16">
        <v>49</v>
      </c>
      <c r="J50" s="18">
        <f t="shared" si="4"/>
        <v>61</v>
      </c>
      <c r="K50" s="19">
        <v>85</v>
      </c>
      <c r="L50" s="19">
        <v>60</v>
      </c>
      <c r="M50" s="20">
        <v>70</v>
      </c>
      <c r="N50" s="19">
        <v>85</v>
      </c>
      <c r="O50" s="19">
        <v>72</v>
      </c>
      <c r="P50" s="20">
        <v>77</v>
      </c>
      <c r="Q50" s="23">
        <f t="shared" si="5"/>
        <v>288</v>
      </c>
      <c r="R50" s="24">
        <v>47</v>
      </c>
    </row>
    <row r="51" spans="1:18" s="2" customFormat="1" ht="24.6" customHeight="1">
      <c r="A51" s="5">
        <v>48</v>
      </c>
      <c r="B51" s="13" t="s">
        <v>20</v>
      </c>
      <c r="C51" s="14" t="s">
        <v>21</v>
      </c>
      <c r="D51" s="13" t="s">
        <v>20</v>
      </c>
      <c r="E51" s="15">
        <v>90</v>
      </c>
      <c r="F51" s="17">
        <v>100</v>
      </c>
      <c r="G51" s="17">
        <f t="shared" si="3"/>
        <v>96</v>
      </c>
      <c r="H51" s="16">
        <v>73</v>
      </c>
      <c r="I51" s="16">
        <v>98</v>
      </c>
      <c r="J51" s="18">
        <f t="shared" si="4"/>
        <v>88</v>
      </c>
      <c r="K51" s="26" t="s">
        <v>106</v>
      </c>
      <c r="L51" s="27"/>
      <c r="M51" s="27"/>
      <c r="N51" s="27"/>
      <c r="O51" s="27"/>
      <c r="P51" s="28"/>
      <c r="Q51" s="23">
        <f t="shared" si="5"/>
        <v>184</v>
      </c>
      <c r="R51" s="24">
        <v>48</v>
      </c>
    </row>
    <row r="52" spans="1:18" s="2" customFormat="1" ht="24.6" customHeight="1">
      <c r="A52" s="5">
        <v>49</v>
      </c>
      <c r="B52" s="13" t="s">
        <v>30</v>
      </c>
      <c r="C52" s="14" t="s">
        <v>31</v>
      </c>
      <c r="D52" s="13" t="s">
        <v>30</v>
      </c>
      <c r="E52" s="15">
        <v>95</v>
      </c>
      <c r="F52" s="17">
        <v>83</v>
      </c>
      <c r="G52" s="17">
        <f t="shared" si="3"/>
        <v>87.8</v>
      </c>
      <c r="H52" s="16">
        <v>78</v>
      </c>
      <c r="I52" s="16">
        <v>92</v>
      </c>
      <c r="J52" s="18">
        <f t="shared" si="4"/>
        <v>86.4</v>
      </c>
      <c r="K52" s="29" t="s">
        <v>107</v>
      </c>
      <c r="L52" s="30"/>
      <c r="M52" s="30"/>
      <c r="N52" s="30"/>
      <c r="O52" s="30"/>
      <c r="P52" s="31"/>
      <c r="Q52" s="23">
        <f t="shared" si="5"/>
        <v>174.2</v>
      </c>
      <c r="R52" s="24">
        <v>49</v>
      </c>
    </row>
  </sheetData>
  <sortState ref="A4:S52">
    <sortCondition descending="1" ref="Q4:Q52"/>
  </sortState>
  <mergeCells count="9">
    <mergeCell ref="K51:P51"/>
    <mergeCell ref="K52:P52"/>
    <mergeCell ref="A1:R1"/>
    <mergeCell ref="E2:G2"/>
    <mergeCell ref="H2:J2"/>
    <mergeCell ref="K2:M2"/>
    <mergeCell ref="N2:P2"/>
    <mergeCell ref="Q2:Q3"/>
    <mergeCell ref="R2:R3"/>
  </mergeCells>
  <phoneticPr fontId="6" type="noConversion"/>
  <pageMargins left="0.2" right="0.2" top="0.71" bottom="0.9" header="0.51" footer="0.51"/>
  <pageSetup paperSize="9" orientation="landscape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xiongly</dc:creator>
  <cp:lastModifiedBy>User</cp:lastModifiedBy>
  <cp:lastPrinted>2021-01-07T01:16:39Z</cp:lastPrinted>
  <dcterms:created xsi:type="dcterms:W3CDTF">1996-12-17T01:32:42Z</dcterms:created>
  <dcterms:modified xsi:type="dcterms:W3CDTF">2022-09-07T01:44:13Z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