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<sst xmlns="http://schemas.openxmlformats.org/spreadsheetml/2006/main" count="97" uniqueCount="79">
  <si>
    <t>序号</t>
  </si>
  <si>
    <t>姓名</t>
  </si>
  <si>
    <t>计算机辅助设计</t>
  </si>
  <si>
    <t>语文</t>
  </si>
  <si>
    <t>数学</t>
  </si>
  <si>
    <t>电气控制与PLC</t>
  </si>
  <si>
    <t>计算机网络基础</t>
  </si>
  <si>
    <t>五门课程总分</t>
  </si>
  <si>
    <t>最终总评成绩排名</t>
  </si>
  <si>
    <t>平时成绩40%</t>
  </si>
  <si>
    <t>总评成绩</t>
  </si>
  <si>
    <t>殷千雅</t>
  </si>
  <si>
    <t>李佳欣</t>
  </si>
  <si>
    <t>杨翔俊</t>
  </si>
  <si>
    <t>黄程健</t>
  </si>
  <si>
    <t>杨涛</t>
  </si>
  <si>
    <t>颜钲坚</t>
  </si>
  <si>
    <t>冼进盛</t>
  </si>
  <si>
    <t>洪莉莹</t>
  </si>
  <si>
    <t>房冬俊</t>
  </si>
  <si>
    <t>梁嘉杰</t>
  </si>
  <si>
    <t>刘鸿荣</t>
  </si>
  <si>
    <t>张育正</t>
  </si>
  <si>
    <t>李俊杰</t>
  </si>
  <si>
    <t>冯梓骞</t>
  </si>
  <si>
    <t>周炜豪</t>
  </si>
  <si>
    <t>黎川宏</t>
  </si>
  <si>
    <t>朱文圣</t>
  </si>
  <si>
    <t>张学洪</t>
  </si>
  <si>
    <t>严日朗</t>
  </si>
  <si>
    <t>吴志涛</t>
  </si>
  <si>
    <t>易文涛</t>
  </si>
  <si>
    <t>韦炳昌</t>
  </si>
  <si>
    <t>林昊</t>
  </si>
  <si>
    <t>简家锐</t>
  </si>
  <si>
    <t>禤桦朗</t>
  </si>
  <si>
    <t>曾国威</t>
  </si>
  <si>
    <t>戴浩轩</t>
  </si>
  <si>
    <t>杜鑫烨</t>
  </si>
  <si>
    <t>许淦坚</t>
  </si>
  <si>
    <t>陈忻冬</t>
  </si>
  <si>
    <t>刘炎</t>
  </si>
  <si>
    <t>王伟杰</t>
  </si>
  <si>
    <t>黄观和</t>
  </si>
  <si>
    <t>李祖达</t>
  </si>
  <si>
    <t>余梓彬</t>
  </si>
  <si>
    <t>刘恒宇</t>
  </si>
  <si>
    <t>罗仲鹏</t>
  </si>
  <si>
    <t>汤展鸿</t>
  </si>
  <si>
    <t>黄子泓</t>
  </si>
  <si>
    <t>黄博</t>
  </si>
  <si>
    <t>韦奕锋</t>
  </si>
  <si>
    <t>施卓延</t>
  </si>
  <si>
    <t>蔡博谦</t>
  </si>
  <si>
    <t>梁瀚儒</t>
  </si>
  <si>
    <t>巫扬杰</t>
  </si>
  <si>
    <t>温力鸣</t>
  </si>
  <si>
    <t>莫珈瑜</t>
  </si>
  <si>
    <t>苏浩彬</t>
  </si>
  <si>
    <t>黄韦霖</t>
  </si>
  <si>
    <t>李卓南</t>
  </si>
  <si>
    <t>何浩轩</t>
  </si>
  <si>
    <t>罗鑫源</t>
  </si>
  <si>
    <t>李沛泽</t>
  </si>
  <si>
    <t>张鸿谦</t>
  </si>
  <si>
    <t>冼宇弘</t>
  </si>
  <si>
    <t>刘骏宇</t>
  </si>
  <si>
    <t>朱俊辉</t>
  </si>
  <si>
    <t>罗锐</t>
  </si>
  <si>
    <t>黄胤</t>
  </si>
  <si>
    <t>许文浠</t>
  </si>
  <si>
    <t>吴浩滨</t>
  </si>
  <si>
    <t>杨焯钧</t>
  </si>
  <si>
    <t>缺考</t>
  </si>
  <si>
    <t>杨泽昊</t>
  </si>
  <si>
    <t>留级转班</t>
  </si>
  <si>
    <r>
      <t xml:space="preserve"> </t>
    </r>
    <r>
      <rPr>
        <sz val="11"/>
        <color indexed="8"/>
        <rFont val="宋体"/>
        <family val="0"/>
      </rPr>
      <t>曾远程</t>
    </r>
  </si>
  <si>
    <r>
      <t>期末成绩6</t>
    </r>
    <r>
      <rPr>
        <b/>
        <sz val="11"/>
        <rFont val="宋体"/>
        <family val="0"/>
      </rPr>
      <t>0%</t>
    </r>
  </si>
  <si>
    <t xml:space="preserve">广东建设职业技术学院2021级中职生三二分段转段考核最终成绩统计表
广州市信息技术职业学校——建筑智能化工程技术专业            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</si>
</sst>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/>
      <bottom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" fontId="48" fillId="0" borderId="16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1" fontId="49" fillId="0" borderId="16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1" fontId="48" fillId="0" borderId="18" xfId="0" applyNumberFormat="1" applyFont="1" applyBorder="1" applyAlignment="1">
      <alignment horizontal="center" vertical="center"/>
    </xf>
    <xf numFmtId="176" fontId="48" fillId="0" borderId="19" xfId="0" applyNumberFormat="1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61">
      <selection activeCell="U8" sqref="U8"/>
    </sheetView>
  </sheetViews>
  <sheetFormatPr defaultColWidth="9.00390625" defaultRowHeight="14.25"/>
  <cols>
    <col min="1" max="1" width="4.00390625" style="0" customWidth="1"/>
    <col min="2" max="2" width="7.75390625" style="3" customWidth="1"/>
    <col min="3" max="4" width="5.25390625" style="0" customWidth="1"/>
    <col min="5" max="5" width="6.125" style="0" customWidth="1"/>
    <col min="6" max="6" width="5.25390625" style="0" customWidth="1"/>
    <col min="7" max="7" width="5.375" style="0" customWidth="1"/>
    <col min="8" max="8" width="6.75390625" style="0" customWidth="1"/>
    <col min="9" max="9" width="5.50390625" style="4" customWidth="1"/>
    <col min="10" max="10" width="5.50390625" style="3" customWidth="1"/>
    <col min="11" max="11" width="8.00390625" style="4" customWidth="1"/>
    <col min="12" max="13" width="5.50390625" style="0" customWidth="1"/>
    <col min="14" max="14" width="8.75390625" style="0" customWidth="1"/>
    <col min="15" max="15" width="5.50390625" style="0" customWidth="1"/>
    <col min="16" max="16" width="6.125" style="0" customWidth="1"/>
    <col min="17" max="17" width="6.75390625" style="0" customWidth="1"/>
    <col min="18" max="18" width="7.875" style="0" customWidth="1"/>
    <col min="19" max="19" width="7.00390625" style="0" customWidth="1"/>
  </cols>
  <sheetData>
    <row r="1" spans="1:19" ht="51.75" customHeight="1">
      <c r="A1" s="41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27" customHeight="1">
      <c r="A2" s="5" t="s">
        <v>0</v>
      </c>
      <c r="B2" s="5" t="s">
        <v>1</v>
      </c>
      <c r="C2" s="9" t="s">
        <v>2</v>
      </c>
      <c r="D2" s="10"/>
      <c r="E2" s="11"/>
      <c r="F2" s="9" t="s">
        <v>3</v>
      </c>
      <c r="G2" s="10"/>
      <c r="H2" s="11"/>
      <c r="I2" s="9" t="s">
        <v>4</v>
      </c>
      <c r="J2" s="10"/>
      <c r="K2" s="11"/>
      <c r="L2" s="9" t="s">
        <v>5</v>
      </c>
      <c r="M2" s="10"/>
      <c r="N2" s="11"/>
      <c r="O2" s="9" t="s">
        <v>6</v>
      </c>
      <c r="P2" s="10"/>
      <c r="Q2" s="11"/>
      <c r="R2" s="6" t="s">
        <v>7</v>
      </c>
      <c r="S2" s="6" t="s">
        <v>8</v>
      </c>
    </row>
    <row r="3" spans="1:19" s="1" customFormat="1" ht="39.75" customHeight="1">
      <c r="A3" s="5"/>
      <c r="B3" s="5"/>
      <c r="C3" s="39" t="s">
        <v>9</v>
      </c>
      <c r="D3" s="39" t="s">
        <v>77</v>
      </c>
      <c r="E3" s="39" t="s">
        <v>10</v>
      </c>
      <c r="F3" s="39" t="s">
        <v>9</v>
      </c>
      <c r="G3" s="39" t="s">
        <v>77</v>
      </c>
      <c r="H3" s="39" t="s">
        <v>10</v>
      </c>
      <c r="I3" s="39" t="s">
        <v>9</v>
      </c>
      <c r="J3" s="39" t="s">
        <v>77</v>
      </c>
      <c r="K3" s="39" t="s">
        <v>10</v>
      </c>
      <c r="L3" s="39" t="s">
        <v>9</v>
      </c>
      <c r="M3" s="39" t="s">
        <v>77</v>
      </c>
      <c r="N3" s="39" t="s">
        <v>10</v>
      </c>
      <c r="O3" s="39" t="s">
        <v>9</v>
      </c>
      <c r="P3" s="39" t="s">
        <v>77</v>
      </c>
      <c r="Q3" s="40" t="s">
        <v>10</v>
      </c>
      <c r="R3" s="7"/>
      <c r="S3" s="7"/>
    </row>
    <row r="4" spans="1:19" s="2" customFormat="1" ht="16.5" customHeight="1">
      <c r="A4" s="12">
        <v>1</v>
      </c>
      <c r="B4" s="13" t="s">
        <v>11</v>
      </c>
      <c r="C4" s="14">
        <v>95.83333333333333</v>
      </c>
      <c r="D4" s="15">
        <v>98</v>
      </c>
      <c r="E4" s="16">
        <f aca="true" t="shared" si="0" ref="E4:E35">C4*0.4+D4*0.6</f>
        <v>97.13333333333333</v>
      </c>
      <c r="F4" s="17">
        <v>95</v>
      </c>
      <c r="G4" s="18">
        <v>96</v>
      </c>
      <c r="H4" s="19">
        <f aca="true" t="shared" si="1" ref="H4:H35">F4*0.4+G4*0.6</f>
        <v>95.6</v>
      </c>
      <c r="I4" s="18">
        <v>100</v>
      </c>
      <c r="J4" s="18">
        <v>100</v>
      </c>
      <c r="K4" s="20">
        <f aca="true" t="shared" si="2" ref="K4:K35">I4*0.4+J4*0.6</f>
        <v>100</v>
      </c>
      <c r="L4" s="21">
        <v>92.625</v>
      </c>
      <c r="M4" s="14">
        <v>100</v>
      </c>
      <c r="N4" s="22">
        <f aca="true" t="shared" si="3" ref="N4:N35">L4*0.4+M4*0.6</f>
        <v>97.05000000000001</v>
      </c>
      <c r="O4" s="18">
        <v>95</v>
      </c>
      <c r="P4" s="18">
        <v>100</v>
      </c>
      <c r="Q4" s="20">
        <f aca="true" t="shared" si="4" ref="Q4:Q35">O4*0.4+P4*0.6</f>
        <v>98</v>
      </c>
      <c r="R4" s="23">
        <f aca="true" t="shared" si="5" ref="R4:R35">E4+H4+K4+N4+Q4</f>
        <v>487.78333333333336</v>
      </c>
      <c r="S4" s="24">
        <f aca="true" t="shared" si="6" ref="S4:S35">RANK(R4,$R$4:$R$67,0)</f>
        <v>1</v>
      </c>
    </row>
    <row r="5" spans="1:19" s="2" customFormat="1" ht="16.5" customHeight="1">
      <c r="A5" s="25">
        <v>2</v>
      </c>
      <c r="B5" s="26" t="s">
        <v>12</v>
      </c>
      <c r="C5" s="14">
        <v>95</v>
      </c>
      <c r="D5" s="15">
        <v>96</v>
      </c>
      <c r="E5" s="16">
        <f t="shared" si="0"/>
        <v>95.6</v>
      </c>
      <c r="F5" s="17">
        <v>100</v>
      </c>
      <c r="G5" s="18">
        <v>95</v>
      </c>
      <c r="H5" s="19">
        <f t="shared" si="1"/>
        <v>97</v>
      </c>
      <c r="I5" s="17">
        <v>100</v>
      </c>
      <c r="J5" s="18">
        <v>100</v>
      </c>
      <c r="K5" s="20">
        <f t="shared" si="2"/>
        <v>100</v>
      </c>
      <c r="L5" s="21">
        <v>97.28571428571429</v>
      </c>
      <c r="M5" s="14">
        <v>98</v>
      </c>
      <c r="N5" s="22">
        <f t="shared" si="3"/>
        <v>97.71428571428572</v>
      </c>
      <c r="O5" s="18">
        <v>90</v>
      </c>
      <c r="P5" s="18">
        <v>99</v>
      </c>
      <c r="Q5" s="20">
        <f t="shared" si="4"/>
        <v>95.4</v>
      </c>
      <c r="R5" s="23">
        <f t="shared" si="5"/>
        <v>485.7142857142858</v>
      </c>
      <c r="S5" s="24">
        <f t="shared" si="6"/>
        <v>2</v>
      </c>
    </row>
    <row r="6" spans="1:19" s="2" customFormat="1" ht="16.5" customHeight="1">
      <c r="A6" s="12">
        <v>3</v>
      </c>
      <c r="B6" s="26" t="s">
        <v>13</v>
      </c>
      <c r="C6" s="14">
        <v>90</v>
      </c>
      <c r="D6" s="15">
        <v>99</v>
      </c>
      <c r="E6" s="16">
        <f t="shared" si="0"/>
        <v>95.4</v>
      </c>
      <c r="F6" s="17">
        <v>96</v>
      </c>
      <c r="G6" s="18">
        <v>95</v>
      </c>
      <c r="H6" s="19">
        <f t="shared" si="1"/>
        <v>95.4</v>
      </c>
      <c r="I6" s="17">
        <v>100</v>
      </c>
      <c r="J6" s="18">
        <v>100</v>
      </c>
      <c r="K6" s="20">
        <f t="shared" si="2"/>
        <v>100</v>
      </c>
      <c r="L6" s="21">
        <v>92.85714285714286</v>
      </c>
      <c r="M6" s="14">
        <v>100</v>
      </c>
      <c r="N6" s="22">
        <f t="shared" si="3"/>
        <v>97.14285714285714</v>
      </c>
      <c r="O6" s="18">
        <v>93</v>
      </c>
      <c r="P6" s="18">
        <v>100</v>
      </c>
      <c r="Q6" s="20">
        <f t="shared" si="4"/>
        <v>97.2</v>
      </c>
      <c r="R6" s="23">
        <f t="shared" si="5"/>
        <v>485.14285714285717</v>
      </c>
      <c r="S6" s="24">
        <f t="shared" si="6"/>
        <v>3</v>
      </c>
    </row>
    <row r="7" spans="1:19" s="2" customFormat="1" ht="16.5" customHeight="1">
      <c r="A7" s="25">
        <v>4</v>
      </c>
      <c r="B7" s="27" t="s">
        <v>14</v>
      </c>
      <c r="C7" s="14">
        <v>95.16666666666667</v>
      </c>
      <c r="D7" s="15">
        <v>100</v>
      </c>
      <c r="E7" s="16">
        <f t="shared" si="0"/>
        <v>98.06666666666666</v>
      </c>
      <c r="F7" s="17">
        <v>93</v>
      </c>
      <c r="G7" s="18">
        <v>94</v>
      </c>
      <c r="H7" s="19">
        <f t="shared" si="1"/>
        <v>93.6</v>
      </c>
      <c r="I7" s="18">
        <v>100</v>
      </c>
      <c r="J7" s="18">
        <v>100</v>
      </c>
      <c r="K7" s="20">
        <f t="shared" si="2"/>
        <v>100</v>
      </c>
      <c r="L7" s="21">
        <v>89.25892857142857</v>
      </c>
      <c r="M7" s="14">
        <v>100</v>
      </c>
      <c r="N7" s="22">
        <f t="shared" si="3"/>
        <v>95.70357142857142</v>
      </c>
      <c r="O7" s="18">
        <v>93</v>
      </c>
      <c r="P7" s="18">
        <v>100</v>
      </c>
      <c r="Q7" s="20">
        <f t="shared" si="4"/>
        <v>97.2</v>
      </c>
      <c r="R7" s="23">
        <f t="shared" si="5"/>
        <v>484.57023809523804</v>
      </c>
      <c r="S7" s="24">
        <f t="shared" si="6"/>
        <v>4</v>
      </c>
    </row>
    <row r="8" spans="1:19" s="2" customFormat="1" ht="16.5" customHeight="1">
      <c r="A8" s="12">
        <v>5</v>
      </c>
      <c r="B8" s="26" t="s">
        <v>15</v>
      </c>
      <c r="C8" s="14">
        <v>94</v>
      </c>
      <c r="D8" s="15">
        <v>99</v>
      </c>
      <c r="E8" s="16">
        <f t="shared" si="0"/>
        <v>97</v>
      </c>
      <c r="F8" s="17">
        <v>93</v>
      </c>
      <c r="G8" s="18">
        <v>93</v>
      </c>
      <c r="H8" s="19">
        <f t="shared" si="1"/>
        <v>93</v>
      </c>
      <c r="I8" s="17">
        <v>100</v>
      </c>
      <c r="J8" s="18">
        <v>100</v>
      </c>
      <c r="K8" s="20">
        <f t="shared" si="2"/>
        <v>100</v>
      </c>
      <c r="L8" s="21">
        <v>93.57142857142857</v>
      </c>
      <c r="M8" s="14">
        <v>99</v>
      </c>
      <c r="N8" s="22">
        <f t="shared" si="3"/>
        <v>96.82857142857142</v>
      </c>
      <c r="O8" s="18">
        <v>90</v>
      </c>
      <c r="P8" s="18">
        <v>100</v>
      </c>
      <c r="Q8" s="20">
        <f t="shared" si="4"/>
        <v>96</v>
      </c>
      <c r="R8" s="23">
        <f t="shared" si="5"/>
        <v>482.8285714285714</v>
      </c>
      <c r="S8" s="24">
        <f t="shared" si="6"/>
        <v>5</v>
      </c>
    </row>
    <row r="9" spans="1:19" s="2" customFormat="1" ht="16.5" customHeight="1">
      <c r="A9" s="25">
        <v>6</v>
      </c>
      <c r="B9" s="27" t="s">
        <v>16</v>
      </c>
      <c r="C9" s="14">
        <v>95</v>
      </c>
      <c r="D9" s="15">
        <v>98</v>
      </c>
      <c r="E9" s="16">
        <f t="shared" si="0"/>
        <v>96.8</v>
      </c>
      <c r="F9" s="17">
        <v>92</v>
      </c>
      <c r="G9" s="18">
        <v>92</v>
      </c>
      <c r="H9" s="19">
        <f t="shared" si="1"/>
        <v>92</v>
      </c>
      <c r="I9" s="18">
        <v>100</v>
      </c>
      <c r="J9" s="18">
        <v>100</v>
      </c>
      <c r="K9" s="20">
        <f t="shared" si="2"/>
        <v>100</v>
      </c>
      <c r="L9" s="21">
        <v>93.375</v>
      </c>
      <c r="M9" s="14">
        <v>99</v>
      </c>
      <c r="N9" s="22">
        <f t="shared" si="3"/>
        <v>96.75</v>
      </c>
      <c r="O9" s="18">
        <v>93</v>
      </c>
      <c r="P9" s="18">
        <v>100</v>
      </c>
      <c r="Q9" s="20">
        <f t="shared" si="4"/>
        <v>97.2</v>
      </c>
      <c r="R9" s="23">
        <f t="shared" si="5"/>
        <v>482.75</v>
      </c>
      <c r="S9" s="24">
        <f t="shared" si="6"/>
        <v>6</v>
      </c>
    </row>
    <row r="10" spans="1:19" s="2" customFormat="1" ht="16.5" customHeight="1">
      <c r="A10" s="12">
        <v>7</v>
      </c>
      <c r="B10" s="27" t="s">
        <v>17</v>
      </c>
      <c r="C10" s="14">
        <v>95.66666666666667</v>
      </c>
      <c r="D10" s="15">
        <v>100</v>
      </c>
      <c r="E10" s="16">
        <f t="shared" si="0"/>
        <v>98.26666666666668</v>
      </c>
      <c r="F10" s="17">
        <v>89</v>
      </c>
      <c r="G10" s="18">
        <v>93</v>
      </c>
      <c r="H10" s="19">
        <f t="shared" si="1"/>
        <v>91.4</v>
      </c>
      <c r="I10" s="18">
        <v>100</v>
      </c>
      <c r="J10" s="18">
        <v>100</v>
      </c>
      <c r="K10" s="20">
        <f t="shared" si="2"/>
        <v>100</v>
      </c>
      <c r="L10" s="21">
        <v>88.9375</v>
      </c>
      <c r="M10" s="14">
        <v>100</v>
      </c>
      <c r="N10" s="22">
        <f t="shared" si="3"/>
        <v>95.575</v>
      </c>
      <c r="O10" s="18">
        <v>92</v>
      </c>
      <c r="P10" s="18">
        <v>100</v>
      </c>
      <c r="Q10" s="20">
        <f t="shared" si="4"/>
        <v>96.80000000000001</v>
      </c>
      <c r="R10" s="23">
        <f t="shared" si="5"/>
        <v>482.0416666666667</v>
      </c>
      <c r="S10" s="24">
        <f t="shared" si="6"/>
        <v>7</v>
      </c>
    </row>
    <row r="11" spans="1:19" s="2" customFormat="1" ht="16.5" customHeight="1">
      <c r="A11" s="25">
        <v>8</v>
      </c>
      <c r="B11" s="26" t="s">
        <v>18</v>
      </c>
      <c r="C11" s="14">
        <v>95</v>
      </c>
      <c r="D11" s="15">
        <v>94</v>
      </c>
      <c r="E11" s="16">
        <f t="shared" si="0"/>
        <v>94.4</v>
      </c>
      <c r="F11" s="17">
        <v>98</v>
      </c>
      <c r="G11" s="18">
        <v>94</v>
      </c>
      <c r="H11" s="19">
        <f t="shared" si="1"/>
        <v>95.6</v>
      </c>
      <c r="I11" s="17">
        <v>91</v>
      </c>
      <c r="J11" s="18">
        <v>100</v>
      </c>
      <c r="K11" s="20">
        <f t="shared" si="2"/>
        <v>96.4</v>
      </c>
      <c r="L11" s="21">
        <v>97.35714285714286</v>
      </c>
      <c r="M11" s="14">
        <v>98</v>
      </c>
      <c r="N11" s="22">
        <f t="shared" si="3"/>
        <v>97.74285714285715</v>
      </c>
      <c r="O11" s="18">
        <v>93</v>
      </c>
      <c r="P11" s="18">
        <v>99</v>
      </c>
      <c r="Q11" s="20">
        <f t="shared" si="4"/>
        <v>96.6</v>
      </c>
      <c r="R11" s="23">
        <f t="shared" si="5"/>
        <v>480.74285714285713</v>
      </c>
      <c r="S11" s="24">
        <f t="shared" si="6"/>
        <v>8</v>
      </c>
    </row>
    <row r="12" spans="1:19" s="2" customFormat="1" ht="16.5" customHeight="1">
      <c r="A12" s="12">
        <v>9</v>
      </c>
      <c r="B12" s="26" t="s">
        <v>19</v>
      </c>
      <c r="C12" s="14">
        <v>90</v>
      </c>
      <c r="D12" s="15">
        <v>96</v>
      </c>
      <c r="E12" s="16">
        <f t="shared" si="0"/>
        <v>93.6</v>
      </c>
      <c r="F12" s="17">
        <v>94</v>
      </c>
      <c r="G12" s="18">
        <v>95</v>
      </c>
      <c r="H12" s="19">
        <f t="shared" si="1"/>
        <v>94.6</v>
      </c>
      <c r="I12" s="17">
        <v>94</v>
      </c>
      <c r="J12" s="18">
        <v>100</v>
      </c>
      <c r="K12" s="20">
        <f t="shared" si="2"/>
        <v>97.6</v>
      </c>
      <c r="L12" s="21">
        <v>94.92857142857143</v>
      </c>
      <c r="M12" s="14">
        <v>99</v>
      </c>
      <c r="N12" s="22">
        <f t="shared" si="3"/>
        <v>97.37142857142857</v>
      </c>
      <c r="O12" s="18">
        <v>91</v>
      </c>
      <c r="P12" s="18">
        <v>100</v>
      </c>
      <c r="Q12" s="20">
        <f t="shared" si="4"/>
        <v>96.4</v>
      </c>
      <c r="R12" s="23">
        <f t="shared" si="5"/>
        <v>479.57142857142856</v>
      </c>
      <c r="S12" s="24">
        <f t="shared" si="6"/>
        <v>9</v>
      </c>
    </row>
    <row r="13" spans="1:19" s="2" customFormat="1" ht="16.5" customHeight="1">
      <c r="A13" s="25">
        <v>10</v>
      </c>
      <c r="B13" s="27" t="s">
        <v>20</v>
      </c>
      <c r="C13" s="14">
        <v>96</v>
      </c>
      <c r="D13" s="15">
        <v>100</v>
      </c>
      <c r="E13" s="16">
        <f t="shared" si="0"/>
        <v>98.4</v>
      </c>
      <c r="F13" s="17">
        <v>93</v>
      </c>
      <c r="G13" s="18">
        <v>96</v>
      </c>
      <c r="H13" s="19">
        <f t="shared" si="1"/>
        <v>94.8</v>
      </c>
      <c r="I13" s="18">
        <v>100</v>
      </c>
      <c r="J13" s="18">
        <v>100</v>
      </c>
      <c r="K13" s="20">
        <f t="shared" si="2"/>
        <v>100</v>
      </c>
      <c r="L13" s="21">
        <v>87.8125</v>
      </c>
      <c r="M13" s="14">
        <v>99</v>
      </c>
      <c r="N13" s="22">
        <f t="shared" si="3"/>
        <v>94.525</v>
      </c>
      <c r="O13" s="18">
        <v>91</v>
      </c>
      <c r="P13" s="18">
        <v>92</v>
      </c>
      <c r="Q13" s="20">
        <f t="shared" si="4"/>
        <v>91.6</v>
      </c>
      <c r="R13" s="23">
        <f t="shared" si="5"/>
        <v>479.32500000000005</v>
      </c>
      <c r="S13" s="24">
        <f t="shared" si="6"/>
        <v>10</v>
      </c>
    </row>
    <row r="14" spans="1:19" s="2" customFormat="1" ht="16.5" customHeight="1">
      <c r="A14" s="12">
        <v>11</v>
      </c>
      <c r="B14" s="27" t="s">
        <v>21</v>
      </c>
      <c r="C14" s="14">
        <v>92.16666666666667</v>
      </c>
      <c r="D14" s="15">
        <v>90</v>
      </c>
      <c r="E14" s="16">
        <f t="shared" si="0"/>
        <v>90.86666666666667</v>
      </c>
      <c r="F14" s="17">
        <v>90</v>
      </c>
      <c r="G14" s="18">
        <v>95</v>
      </c>
      <c r="H14" s="19">
        <f t="shared" si="1"/>
        <v>93</v>
      </c>
      <c r="I14" s="18">
        <v>100</v>
      </c>
      <c r="J14" s="18">
        <v>100</v>
      </c>
      <c r="K14" s="20">
        <f t="shared" si="2"/>
        <v>100</v>
      </c>
      <c r="L14" s="21">
        <v>92.11607142857143</v>
      </c>
      <c r="M14" s="14">
        <v>100</v>
      </c>
      <c r="N14" s="22">
        <f t="shared" si="3"/>
        <v>96.84642857142858</v>
      </c>
      <c r="O14" s="18">
        <v>93</v>
      </c>
      <c r="P14" s="18">
        <v>100</v>
      </c>
      <c r="Q14" s="20">
        <f t="shared" si="4"/>
        <v>97.2</v>
      </c>
      <c r="R14" s="23">
        <f t="shared" si="5"/>
        <v>477.91309523809525</v>
      </c>
      <c r="S14" s="24">
        <f t="shared" si="6"/>
        <v>11</v>
      </c>
    </row>
    <row r="15" spans="1:19" s="2" customFormat="1" ht="16.5" customHeight="1">
      <c r="A15" s="25">
        <v>12</v>
      </c>
      <c r="B15" s="27" t="s">
        <v>22</v>
      </c>
      <c r="C15" s="14">
        <v>96.5</v>
      </c>
      <c r="D15" s="15">
        <v>98</v>
      </c>
      <c r="E15" s="16">
        <f t="shared" si="0"/>
        <v>97.4</v>
      </c>
      <c r="F15" s="17">
        <v>94</v>
      </c>
      <c r="G15" s="18">
        <v>87</v>
      </c>
      <c r="H15" s="19">
        <f t="shared" si="1"/>
        <v>89.8</v>
      </c>
      <c r="I15" s="18">
        <v>100</v>
      </c>
      <c r="J15" s="18">
        <v>100</v>
      </c>
      <c r="K15" s="20">
        <f t="shared" si="2"/>
        <v>100</v>
      </c>
      <c r="L15" s="21">
        <v>93.83928571428572</v>
      </c>
      <c r="M15" s="14">
        <v>97</v>
      </c>
      <c r="N15" s="22">
        <f t="shared" si="3"/>
        <v>95.7357142857143</v>
      </c>
      <c r="O15" s="18">
        <v>84</v>
      </c>
      <c r="P15" s="18">
        <v>97</v>
      </c>
      <c r="Q15" s="20">
        <f t="shared" si="4"/>
        <v>91.8</v>
      </c>
      <c r="R15" s="23">
        <f t="shared" si="5"/>
        <v>474.7357142857143</v>
      </c>
      <c r="S15" s="24">
        <f t="shared" si="6"/>
        <v>12</v>
      </c>
    </row>
    <row r="16" spans="1:19" s="2" customFormat="1" ht="16.5" customHeight="1">
      <c r="A16" s="12">
        <v>13</v>
      </c>
      <c r="B16" s="27" t="s">
        <v>23</v>
      </c>
      <c r="C16" s="14">
        <v>95</v>
      </c>
      <c r="D16" s="15">
        <v>84</v>
      </c>
      <c r="E16" s="16">
        <f t="shared" si="0"/>
        <v>88.4</v>
      </c>
      <c r="F16" s="17">
        <v>95</v>
      </c>
      <c r="G16" s="18">
        <v>91</v>
      </c>
      <c r="H16" s="19">
        <f t="shared" si="1"/>
        <v>92.6</v>
      </c>
      <c r="I16" s="18">
        <v>100</v>
      </c>
      <c r="J16" s="18">
        <v>100</v>
      </c>
      <c r="K16" s="20">
        <f t="shared" si="2"/>
        <v>100</v>
      </c>
      <c r="L16" s="21">
        <v>91.23214285714286</v>
      </c>
      <c r="M16" s="14">
        <v>100</v>
      </c>
      <c r="N16" s="22">
        <f t="shared" si="3"/>
        <v>96.49285714285715</v>
      </c>
      <c r="O16" s="18">
        <v>92</v>
      </c>
      <c r="P16" s="18">
        <v>99</v>
      </c>
      <c r="Q16" s="20">
        <f t="shared" si="4"/>
        <v>96.2</v>
      </c>
      <c r="R16" s="23">
        <f t="shared" si="5"/>
        <v>473.6928571428571</v>
      </c>
      <c r="S16" s="24">
        <f t="shared" si="6"/>
        <v>13</v>
      </c>
    </row>
    <row r="17" spans="1:19" s="2" customFormat="1" ht="16.5" customHeight="1">
      <c r="A17" s="25">
        <v>14</v>
      </c>
      <c r="B17" s="27" t="s">
        <v>24</v>
      </c>
      <c r="C17" s="14">
        <v>85.66666666666667</v>
      </c>
      <c r="D17" s="15">
        <v>89</v>
      </c>
      <c r="E17" s="16">
        <f t="shared" si="0"/>
        <v>87.66666666666667</v>
      </c>
      <c r="F17" s="17">
        <v>98</v>
      </c>
      <c r="G17" s="18">
        <v>95</v>
      </c>
      <c r="H17" s="19">
        <f t="shared" si="1"/>
        <v>96.2</v>
      </c>
      <c r="I17" s="18">
        <v>100</v>
      </c>
      <c r="J17" s="18">
        <v>98</v>
      </c>
      <c r="K17" s="20">
        <f t="shared" si="2"/>
        <v>98.8</v>
      </c>
      <c r="L17" s="28">
        <v>85.4375</v>
      </c>
      <c r="M17" s="29">
        <v>99</v>
      </c>
      <c r="N17" s="30">
        <f t="shared" si="3"/>
        <v>93.575</v>
      </c>
      <c r="O17" s="18">
        <v>93</v>
      </c>
      <c r="P17" s="18">
        <v>100</v>
      </c>
      <c r="Q17" s="20">
        <f t="shared" si="4"/>
        <v>97.2</v>
      </c>
      <c r="R17" s="23">
        <f t="shared" si="5"/>
        <v>473.44166666666666</v>
      </c>
      <c r="S17" s="24">
        <f t="shared" si="6"/>
        <v>14</v>
      </c>
    </row>
    <row r="18" spans="1:19" s="2" customFormat="1" ht="16.5" customHeight="1">
      <c r="A18" s="12">
        <v>15</v>
      </c>
      <c r="B18" s="31" t="s">
        <v>25</v>
      </c>
      <c r="C18" s="14">
        <v>87</v>
      </c>
      <c r="D18" s="15">
        <v>98</v>
      </c>
      <c r="E18" s="16">
        <f t="shared" si="0"/>
        <v>93.6</v>
      </c>
      <c r="F18" s="17">
        <v>92</v>
      </c>
      <c r="G18" s="18">
        <v>93</v>
      </c>
      <c r="H18" s="19">
        <f t="shared" si="1"/>
        <v>92.6</v>
      </c>
      <c r="I18" s="17">
        <v>90</v>
      </c>
      <c r="J18" s="18">
        <v>100</v>
      </c>
      <c r="K18" s="20">
        <f t="shared" si="2"/>
        <v>96</v>
      </c>
      <c r="L18" s="21">
        <v>91.9047619047619</v>
      </c>
      <c r="M18" s="14">
        <v>100</v>
      </c>
      <c r="N18" s="22">
        <f t="shared" si="3"/>
        <v>96.76190476190476</v>
      </c>
      <c r="O18" s="18">
        <v>88</v>
      </c>
      <c r="P18" s="18">
        <v>97</v>
      </c>
      <c r="Q18" s="20">
        <f t="shared" si="4"/>
        <v>93.4</v>
      </c>
      <c r="R18" s="23">
        <f t="shared" si="5"/>
        <v>472.3619047619047</v>
      </c>
      <c r="S18" s="24">
        <f t="shared" si="6"/>
        <v>15</v>
      </c>
    </row>
    <row r="19" spans="1:19" s="2" customFormat="1" ht="16.5" customHeight="1">
      <c r="A19" s="25">
        <v>16</v>
      </c>
      <c r="B19" s="27" t="s">
        <v>26</v>
      </c>
      <c r="C19" s="14">
        <v>87.16666666666667</v>
      </c>
      <c r="D19" s="15">
        <v>84</v>
      </c>
      <c r="E19" s="16">
        <f t="shared" si="0"/>
        <v>85.26666666666667</v>
      </c>
      <c r="F19" s="17">
        <v>97</v>
      </c>
      <c r="G19" s="18">
        <v>93</v>
      </c>
      <c r="H19" s="19">
        <f t="shared" si="1"/>
        <v>94.6</v>
      </c>
      <c r="I19" s="18">
        <v>100</v>
      </c>
      <c r="J19" s="18">
        <v>100</v>
      </c>
      <c r="K19" s="20">
        <f t="shared" si="2"/>
        <v>100</v>
      </c>
      <c r="L19" s="21">
        <v>85.125</v>
      </c>
      <c r="M19" s="14">
        <v>98</v>
      </c>
      <c r="N19" s="22">
        <f t="shared" si="3"/>
        <v>92.85</v>
      </c>
      <c r="O19" s="18">
        <v>83</v>
      </c>
      <c r="P19" s="18">
        <v>100</v>
      </c>
      <c r="Q19" s="20">
        <f t="shared" si="4"/>
        <v>93.2</v>
      </c>
      <c r="R19" s="23">
        <f t="shared" si="5"/>
        <v>465.9166666666667</v>
      </c>
      <c r="S19" s="24">
        <f t="shared" si="6"/>
        <v>16</v>
      </c>
    </row>
    <row r="20" spans="1:19" s="2" customFormat="1" ht="16.5" customHeight="1">
      <c r="A20" s="12">
        <v>17</v>
      </c>
      <c r="B20" s="27" t="s">
        <v>27</v>
      </c>
      <c r="C20" s="14">
        <v>91.66666666666667</v>
      </c>
      <c r="D20" s="15">
        <v>88</v>
      </c>
      <c r="E20" s="16">
        <f t="shared" si="0"/>
        <v>89.46666666666667</v>
      </c>
      <c r="F20" s="17">
        <v>94</v>
      </c>
      <c r="G20" s="18">
        <v>94</v>
      </c>
      <c r="H20" s="19">
        <f t="shared" si="1"/>
        <v>94</v>
      </c>
      <c r="I20" s="18">
        <v>100</v>
      </c>
      <c r="J20" s="18">
        <v>100</v>
      </c>
      <c r="K20" s="20">
        <f t="shared" si="2"/>
        <v>100</v>
      </c>
      <c r="L20" s="21">
        <v>91.48214285714286</v>
      </c>
      <c r="M20" s="14">
        <v>95</v>
      </c>
      <c r="N20" s="22">
        <f t="shared" si="3"/>
        <v>93.59285714285716</v>
      </c>
      <c r="O20" s="18">
        <v>91</v>
      </c>
      <c r="P20" s="18">
        <v>85</v>
      </c>
      <c r="Q20" s="20">
        <f t="shared" si="4"/>
        <v>87.4</v>
      </c>
      <c r="R20" s="23">
        <f t="shared" si="5"/>
        <v>464.45952380952383</v>
      </c>
      <c r="S20" s="24">
        <f t="shared" si="6"/>
        <v>17</v>
      </c>
    </row>
    <row r="21" spans="1:19" s="2" customFormat="1" ht="16.5" customHeight="1">
      <c r="A21" s="25">
        <v>18</v>
      </c>
      <c r="B21" s="27" t="s">
        <v>28</v>
      </c>
      <c r="C21" s="14">
        <v>93.5</v>
      </c>
      <c r="D21" s="15">
        <v>98</v>
      </c>
      <c r="E21" s="16">
        <f t="shared" si="0"/>
        <v>96.19999999999999</v>
      </c>
      <c r="F21" s="17">
        <v>88</v>
      </c>
      <c r="G21" s="18">
        <v>87</v>
      </c>
      <c r="H21" s="19">
        <f t="shared" si="1"/>
        <v>87.4</v>
      </c>
      <c r="I21" s="18">
        <v>100</v>
      </c>
      <c r="J21" s="18">
        <v>98</v>
      </c>
      <c r="K21" s="20">
        <f t="shared" si="2"/>
        <v>98.8</v>
      </c>
      <c r="L21" s="21">
        <v>92.92857142857143</v>
      </c>
      <c r="M21" s="14">
        <v>94</v>
      </c>
      <c r="N21" s="22">
        <f t="shared" si="3"/>
        <v>93.57142857142857</v>
      </c>
      <c r="O21" s="18">
        <v>84</v>
      </c>
      <c r="P21" s="18">
        <v>90</v>
      </c>
      <c r="Q21" s="20">
        <f t="shared" si="4"/>
        <v>87.6</v>
      </c>
      <c r="R21" s="23">
        <f t="shared" si="5"/>
        <v>463.57142857142856</v>
      </c>
      <c r="S21" s="24">
        <f t="shared" si="6"/>
        <v>18</v>
      </c>
    </row>
    <row r="22" spans="1:19" s="2" customFormat="1" ht="16.5" customHeight="1">
      <c r="A22" s="12">
        <v>19</v>
      </c>
      <c r="B22" s="26" t="s">
        <v>29</v>
      </c>
      <c r="C22" s="14">
        <v>89</v>
      </c>
      <c r="D22" s="15">
        <v>96</v>
      </c>
      <c r="E22" s="16">
        <f t="shared" si="0"/>
        <v>93.19999999999999</v>
      </c>
      <c r="F22" s="17">
        <v>92</v>
      </c>
      <c r="G22" s="18">
        <v>87</v>
      </c>
      <c r="H22" s="19">
        <f t="shared" si="1"/>
        <v>89</v>
      </c>
      <c r="I22" s="17">
        <v>81</v>
      </c>
      <c r="J22" s="18">
        <v>100</v>
      </c>
      <c r="K22" s="20">
        <f t="shared" si="2"/>
        <v>92.4</v>
      </c>
      <c r="L22" s="21">
        <v>94.14285714285714</v>
      </c>
      <c r="M22" s="14">
        <v>94</v>
      </c>
      <c r="N22" s="22">
        <f t="shared" si="3"/>
        <v>94.05714285714285</v>
      </c>
      <c r="O22" s="18">
        <v>93</v>
      </c>
      <c r="P22" s="18">
        <v>95</v>
      </c>
      <c r="Q22" s="20">
        <f t="shared" si="4"/>
        <v>94.2</v>
      </c>
      <c r="R22" s="23">
        <f t="shared" si="5"/>
        <v>462.85714285714283</v>
      </c>
      <c r="S22" s="24">
        <f t="shared" si="6"/>
        <v>19</v>
      </c>
    </row>
    <row r="23" spans="1:19" s="2" customFormat="1" ht="16.5" customHeight="1">
      <c r="A23" s="25">
        <v>20</v>
      </c>
      <c r="B23" s="27" t="s">
        <v>30</v>
      </c>
      <c r="C23" s="14">
        <v>98.16666666666667</v>
      </c>
      <c r="D23" s="15">
        <v>100</v>
      </c>
      <c r="E23" s="16">
        <f t="shared" si="0"/>
        <v>99.26666666666668</v>
      </c>
      <c r="F23" s="17">
        <v>90</v>
      </c>
      <c r="G23" s="18">
        <v>85</v>
      </c>
      <c r="H23" s="19">
        <f t="shared" si="1"/>
        <v>87</v>
      </c>
      <c r="I23" s="18">
        <v>100</v>
      </c>
      <c r="J23" s="18">
        <v>93</v>
      </c>
      <c r="K23" s="20">
        <f t="shared" si="2"/>
        <v>95.8</v>
      </c>
      <c r="L23" s="21">
        <v>93.72321428571428</v>
      </c>
      <c r="M23" s="14">
        <v>100</v>
      </c>
      <c r="N23" s="22">
        <f t="shared" si="3"/>
        <v>97.48928571428571</v>
      </c>
      <c r="O23" s="18">
        <v>91</v>
      </c>
      <c r="P23" s="18">
        <v>77</v>
      </c>
      <c r="Q23" s="20">
        <f t="shared" si="4"/>
        <v>82.6</v>
      </c>
      <c r="R23" s="23">
        <f t="shared" si="5"/>
        <v>462.1559523809524</v>
      </c>
      <c r="S23" s="24">
        <f t="shared" si="6"/>
        <v>20</v>
      </c>
    </row>
    <row r="24" spans="1:19" s="2" customFormat="1" ht="16.5" customHeight="1">
      <c r="A24" s="12">
        <v>21</v>
      </c>
      <c r="B24" s="27" t="s">
        <v>31</v>
      </c>
      <c r="C24" s="14">
        <v>97.33333333333333</v>
      </c>
      <c r="D24" s="15">
        <v>92</v>
      </c>
      <c r="E24" s="16">
        <f t="shared" si="0"/>
        <v>94.13333333333333</v>
      </c>
      <c r="F24" s="17">
        <v>87</v>
      </c>
      <c r="G24" s="18">
        <v>92</v>
      </c>
      <c r="H24" s="19">
        <f t="shared" si="1"/>
        <v>90</v>
      </c>
      <c r="I24" s="18">
        <v>100</v>
      </c>
      <c r="J24" s="18">
        <v>100</v>
      </c>
      <c r="K24" s="20">
        <f t="shared" si="2"/>
        <v>100</v>
      </c>
      <c r="L24" s="21">
        <v>89.22321428571428</v>
      </c>
      <c r="M24" s="14">
        <v>89</v>
      </c>
      <c r="N24" s="22">
        <f t="shared" si="3"/>
        <v>89.08928571428571</v>
      </c>
      <c r="O24" s="18">
        <v>83</v>
      </c>
      <c r="P24" s="18">
        <v>90</v>
      </c>
      <c r="Q24" s="20">
        <f t="shared" si="4"/>
        <v>87.2</v>
      </c>
      <c r="R24" s="23">
        <f t="shared" si="5"/>
        <v>460.42261904761904</v>
      </c>
      <c r="S24" s="24">
        <f t="shared" si="6"/>
        <v>21</v>
      </c>
    </row>
    <row r="25" spans="1:19" s="2" customFormat="1" ht="16.5" customHeight="1">
      <c r="A25" s="25">
        <v>22</v>
      </c>
      <c r="B25" s="26" t="s">
        <v>32</v>
      </c>
      <c r="C25" s="14">
        <v>90</v>
      </c>
      <c r="D25" s="15">
        <v>87</v>
      </c>
      <c r="E25" s="16">
        <f t="shared" si="0"/>
        <v>88.19999999999999</v>
      </c>
      <c r="F25" s="17">
        <v>90</v>
      </c>
      <c r="G25" s="18">
        <v>94</v>
      </c>
      <c r="H25" s="19">
        <f t="shared" si="1"/>
        <v>92.4</v>
      </c>
      <c r="I25" s="17">
        <v>83</v>
      </c>
      <c r="J25" s="18">
        <v>89</v>
      </c>
      <c r="K25" s="20">
        <f t="shared" si="2"/>
        <v>86.6</v>
      </c>
      <c r="L25" s="21">
        <v>88.71428571428572</v>
      </c>
      <c r="M25" s="14">
        <v>100</v>
      </c>
      <c r="N25" s="22">
        <f t="shared" si="3"/>
        <v>95.4857142857143</v>
      </c>
      <c r="O25" s="18">
        <v>93</v>
      </c>
      <c r="P25" s="18">
        <v>100</v>
      </c>
      <c r="Q25" s="20">
        <f t="shared" si="4"/>
        <v>97.2</v>
      </c>
      <c r="R25" s="23">
        <f t="shared" si="5"/>
        <v>459.8857142857143</v>
      </c>
      <c r="S25" s="24">
        <f t="shared" si="6"/>
        <v>22</v>
      </c>
    </row>
    <row r="26" spans="1:19" s="2" customFormat="1" ht="16.5" customHeight="1">
      <c r="A26" s="12">
        <v>23</v>
      </c>
      <c r="B26" s="26" t="s">
        <v>33</v>
      </c>
      <c r="C26" s="14">
        <v>91</v>
      </c>
      <c r="D26" s="15">
        <v>91</v>
      </c>
      <c r="E26" s="16">
        <f t="shared" si="0"/>
        <v>91</v>
      </c>
      <c r="F26" s="17">
        <v>95</v>
      </c>
      <c r="G26" s="18">
        <v>95</v>
      </c>
      <c r="H26" s="19">
        <f t="shared" si="1"/>
        <v>95</v>
      </c>
      <c r="I26" s="17">
        <v>90</v>
      </c>
      <c r="J26" s="18">
        <v>100</v>
      </c>
      <c r="K26" s="20">
        <f t="shared" si="2"/>
        <v>96</v>
      </c>
      <c r="L26" s="21">
        <v>92.71428571428572</v>
      </c>
      <c r="M26" s="14">
        <v>73</v>
      </c>
      <c r="N26" s="22">
        <f t="shared" si="3"/>
        <v>80.88571428571429</v>
      </c>
      <c r="O26" s="18">
        <v>92</v>
      </c>
      <c r="P26" s="18">
        <v>100</v>
      </c>
      <c r="Q26" s="20">
        <f t="shared" si="4"/>
        <v>96.80000000000001</v>
      </c>
      <c r="R26" s="23">
        <f t="shared" si="5"/>
        <v>459.6857142857143</v>
      </c>
      <c r="S26" s="24">
        <f t="shared" si="6"/>
        <v>23</v>
      </c>
    </row>
    <row r="27" spans="1:19" s="2" customFormat="1" ht="16.5" customHeight="1">
      <c r="A27" s="25">
        <v>24</v>
      </c>
      <c r="B27" s="27" t="s">
        <v>34</v>
      </c>
      <c r="C27" s="14">
        <v>97.16666666666667</v>
      </c>
      <c r="D27" s="15">
        <v>96</v>
      </c>
      <c r="E27" s="16">
        <f t="shared" si="0"/>
        <v>96.46666666666667</v>
      </c>
      <c r="F27" s="17">
        <v>87</v>
      </c>
      <c r="G27" s="18">
        <v>78</v>
      </c>
      <c r="H27" s="19">
        <f t="shared" si="1"/>
        <v>81.6</v>
      </c>
      <c r="I27" s="18">
        <v>100</v>
      </c>
      <c r="J27" s="18">
        <v>100</v>
      </c>
      <c r="K27" s="20">
        <f t="shared" si="2"/>
        <v>100</v>
      </c>
      <c r="L27" s="21">
        <v>91.09821428571428</v>
      </c>
      <c r="M27" s="14">
        <v>82</v>
      </c>
      <c r="N27" s="22">
        <f t="shared" si="3"/>
        <v>85.6392857142857</v>
      </c>
      <c r="O27" s="18">
        <v>91</v>
      </c>
      <c r="P27" s="18">
        <v>97</v>
      </c>
      <c r="Q27" s="20">
        <f t="shared" si="4"/>
        <v>94.6</v>
      </c>
      <c r="R27" s="23">
        <f t="shared" si="5"/>
        <v>458.30595238095236</v>
      </c>
      <c r="S27" s="24">
        <f t="shared" si="6"/>
        <v>24</v>
      </c>
    </row>
    <row r="28" spans="1:19" s="2" customFormat="1" ht="16.5" customHeight="1">
      <c r="A28" s="12">
        <v>25</v>
      </c>
      <c r="B28" s="26" t="s">
        <v>35</v>
      </c>
      <c r="C28" s="14">
        <v>89</v>
      </c>
      <c r="D28" s="15">
        <v>84</v>
      </c>
      <c r="E28" s="16">
        <f t="shared" si="0"/>
        <v>86</v>
      </c>
      <c r="F28" s="17">
        <v>92</v>
      </c>
      <c r="G28" s="18">
        <v>93</v>
      </c>
      <c r="H28" s="19">
        <f t="shared" si="1"/>
        <v>92.6</v>
      </c>
      <c r="I28" s="17">
        <v>86</v>
      </c>
      <c r="J28" s="18">
        <v>100</v>
      </c>
      <c r="K28" s="20">
        <f t="shared" si="2"/>
        <v>94.4</v>
      </c>
      <c r="L28" s="32">
        <v>85.5</v>
      </c>
      <c r="M28" s="14">
        <v>92</v>
      </c>
      <c r="N28" s="33">
        <f t="shared" si="3"/>
        <v>89.4</v>
      </c>
      <c r="O28" s="18">
        <v>93</v>
      </c>
      <c r="P28" s="18">
        <v>94</v>
      </c>
      <c r="Q28" s="20">
        <f t="shared" si="4"/>
        <v>93.6</v>
      </c>
      <c r="R28" s="23">
        <f t="shared" si="5"/>
        <v>456</v>
      </c>
      <c r="S28" s="24">
        <f t="shared" si="6"/>
        <v>25</v>
      </c>
    </row>
    <row r="29" spans="1:19" s="2" customFormat="1" ht="16.5" customHeight="1">
      <c r="A29" s="25">
        <v>26</v>
      </c>
      <c r="B29" s="26" t="s">
        <v>36</v>
      </c>
      <c r="C29" s="14">
        <v>87</v>
      </c>
      <c r="D29" s="15">
        <v>95</v>
      </c>
      <c r="E29" s="16">
        <f t="shared" si="0"/>
        <v>91.80000000000001</v>
      </c>
      <c r="F29" s="17">
        <v>99</v>
      </c>
      <c r="G29" s="18">
        <v>93</v>
      </c>
      <c r="H29" s="19">
        <f t="shared" si="1"/>
        <v>95.4</v>
      </c>
      <c r="I29" s="17">
        <v>96</v>
      </c>
      <c r="J29" s="18">
        <v>98</v>
      </c>
      <c r="K29" s="20">
        <f t="shared" si="2"/>
        <v>97.2</v>
      </c>
      <c r="L29" s="21">
        <v>90.57142857142857</v>
      </c>
      <c r="M29" s="14">
        <v>89</v>
      </c>
      <c r="N29" s="22">
        <f t="shared" si="3"/>
        <v>89.62857142857143</v>
      </c>
      <c r="O29" s="18">
        <v>88</v>
      </c>
      <c r="P29" s="18">
        <v>72</v>
      </c>
      <c r="Q29" s="20">
        <f t="shared" si="4"/>
        <v>78.4</v>
      </c>
      <c r="R29" s="23">
        <f t="shared" si="5"/>
        <v>452.42857142857144</v>
      </c>
      <c r="S29" s="24">
        <f t="shared" si="6"/>
        <v>26</v>
      </c>
    </row>
    <row r="30" spans="1:19" s="2" customFormat="1" ht="16.5" customHeight="1">
      <c r="A30" s="12">
        <v>27</v>
      </c>
      <c r="B30" s="26" t="s">
        <v>37</v>
      </c>
      <c r="C30" s="14">
        <v>80</v>
      </c>
      <c r="D30" s="15">
        <v>80</v>
      </c>
      <c r="E30" s="16">
        <f t="shared" si="0"/>
        <v>80</v>
      </c>
      <c r="F30" s="17">
        <v>100</v>
      </c>
      <c r="G30" s="18">
        <v>94</v>
      </c>
      <c r="H30" s="19">
        <f t="shared" si="1"/>
        <v>96.4</v>
      </c>
      <c r="I30" s="17">
        <v>100</v>
      </c>
      <c r="J30" s="18">
        <v>100</v>
      </c>
      <c r="K30" s="20">
        <f t="shared" si="2"/>
        <v>100</v>
      </c>
      <c r="L30" s="21">
        <v>88.92857142857143</v>
      </c>
      <c r="M30" s="14">
        <v>75</v>
      </c>
      <c r="N30" s="22">
        <f t="shared" si="3"/>
        <v>80.57142857142858</v>
      </c>
      <c r="O30" s="18">
        <v>86</v>
      </c>
      <c r="P30" s="18">
        <v>100</v>
      </c>
      <c r="Q30" s="20">
        <f t="shared" si="4"/>
        <v>94.4</v>
      </c>
      <c r="R30" s="23">
        <f t="shared" si="5"/>
        <v>451.3714285714285</v>
      </c>
      <c r="S30" s="24">
        <f t="shared" si="6"/>
        <v>27</v>
      </c>
    </row>
    <row r="31" spans="1:19" s="2" customFormat="1" ht="16.5" customHeight="1">
      <c r="A31" s="25">
        <v>28</v>
      </c>
      <c r="B31" s="26" t="s">
        <v>38</v>
      </c>
      <c r="C31" s="14">
        <v>85</v>
      </c>
      <c r="D31" s="15">
        <v>69</v>
      </c>
      <c r="E31" s="16">
        <f t="shared" si="0"/>
        <v>75.4</v>
      </c>
      <c r="F31" s="17">
        <v>96</v>
      </c>
      <c r="G31" s="18">
        <v>94</v>
      </c>
      <c r="H31" s="19">
        <f t="shared" si="1"/>
        <v>94.80000000000001</v>
      </c>
      <c r="I31" s="17">
        <v>91</v>
      </c>
      <c r="J31" s="18">
        <v>100</v>
      </c>
      <c r="K31" s="20">
        <f t="shared" si="2"/>
        <v>96.4</v>
      </c>
      <c r="L31" s="14">
        <v>90.21428571428572</v>
      </c>
      <c r="M31" s="14">
        <v>93</v>
      </c>
      <c r="N31" s="22">
        <f t="shared" si="3"/>
        <v>91.88571428571429</v>
      </c>
      <c r="O31" s="18">
        <v>90</v>
      </c>
      <c r="P31" s="18">
        <v>94</v>
      </c>
      <c r="Q31" s="20">
        <f t="shared" si="4"/>
        <v>92.4</v>
      </c>
      <c r="R31" s="23">
        <f t="shared" si="5"/>
        <v>450.88571428571436</v>
      </c>
      <c r="S31" s="24">
        <f t="shared" si="6"/>
        <v>28</v>
      </c>
    </row>
    <row r="32" spans="1:19" s="2" customFormat="1" ht="16.5" customHeight="1">
      <c r="A32" s="12">
        <v>29</v>
      </c>
      <c r="B32" s="26" t="s">
        <v>39</v>
      </c>
      <c r="C32" s="14">
        <v>88</v>
      </c>
      <c r="D32" s="15">
        <v>89</v>
      </c>
      <c r="E32" s="16">
        <f t="shared" si="0"/>
        <v>88.6</v>
      </c>
      <c r="F32" s="17">
        <v>78</v>
      </c>
      <c r="G32" s="18">
        <v>93</v>
      </c>
      <c r="H32" s="19">
        <f t="shared" si="1"/>
        <v>87</v>
      </c>
      <c r="I32" s="17">
        <v>88</v>
      </c>
      <c r="J32" s="18">
        <v>100</v>
      </c>
      <c r="K32" s="20">
        <f t="shared" si="2"/>
        <v>95.2</v>
      </c>
      <c r="L32" s="21">
        <v>73.71428571428572</v>
      </c>
      <c r="M32" s="14">
        <v>94</v>
      </c>
      <c r="N32" s="22">
        <f t="shared" si="3"/>
        <v>85.88571428571429</v>
      </c>
      <c r="O32" s="18">
        <v>90</v>
      </c>
      <c r="P32" s="18">
        <v>95</v>
      </c>
      <c r="Q32" s="20">
        <f t="shared" si="4"/>
        <v>93</v>
      </c>
      <c r="R32" s="23">
        <f t="shared" si="5"/>
        <v>449.6857142857143</v>
      </c>
      <c r="S32" s="24">
        <f t="shared" si="6"/>
        <v>29</v>
      </c>
    </row>
    <row r="33" spans="1:19" s="2" customFormat="1" ht="16.5" customHeight="1">
      <c r="A33" s="25">
        <v>30</v>
      </c>
      <c r="B33" s="26" t="s">
        <v>40</v>
      </c>
      <c r="C33" s="14">
        <v>88</v>
      </c>
      <c r="D33" s="15">
        <v>91</v>
      </c>
      <c r="E33" s="16">
        <f t="shared" si="0"/>
        <v>89.80000000000001</v>
      </c>
      <c r="F33" s="17">
        <v>87</v>
      </c>
      <c r="G33" s="18">
        <v>85</v>
      </c>
      <c r="H33" s="19">
        <f t="shared" si="1"/>
        <v>85.80000000000001</v>
      </c>
      <c r="I33" s="17">
        <v>80</v>
      </c>
      <c r="J33" s="18">
        <v>100</v>
      </c>
      <c r="K33" s="20">
        <f t="shared" si="2"/>
        <v>92</v>
      </c>
      <c r="L33" s="21">
        <v>81.07142857142857</v>
      </c>
      <c r="M33" s="14">
        <v>93</v>
      </c>
      <c r="N33" s="22">
        <f t="shared" si="3"/>
        <v>88.22857142857143</v>
      </c>
      <c r="O33" s="18">
        <v>91</v>
      </c>
      <c r="P33" s="18">
        <v>93</v>
      </c>
      <c r="Q33" s="20">
        <f t="shared" si="4"/>
        <v>92.19999999999999</v>
      </c>
      <c r="R33" s="23">
        <f t="shared" si="5"/>
        <v>448.0285714285714</v>
      </c>
      <c r="S33" s="24">
        <f t="shared" si="6"/>
        <v>30</v>
      </c>
    </row>
    <row r="34" spans="1:19" s="2" customFormat="1" ht="16.5" customHeight="1">
      <c r="A34" s="12">
        <v>31</v>
      </c>
      <c r="B34" s="26" t="s">
        <v>43</v>
      </c>
      <c r="C34" s="14">
        <v>80</v>
      </c>
      <c r="D34" s="15">
        <v>62</v>
      </c>
      <c r="E34" s="16">
        <f t="shared" si="0"/>
        <v>69.19999999999999</v>
      </c>
      <c r="F34" s="17">
        <v>95</v>
      </c>
      <c r="G34" s="18">
        <v>94</v>
      </c>
      <c r="H34" s="19">
        <f t="shared" si="1"/>
        <v>94.4</v>
      </c>
      <c r="I34" s="17">
        <v>100</v>
      </c>
      <c r="J34" s="18">
        <v>100</v>
      </c>
      <c r="K34" s="20">
        <f t="shared" si="2"/>
        <v>100</v>
      </c>
      <c r="L34" s="21">
        <v>93.79761904761905</v>
      </c>
      <c r="M34" s="14">
        <v>96</v>
      </c>
      <c r="N34" s="22">
        <f t="shared" si="3"/>
        <v>95.11904761904762</v>
      </c>
      <c r="O34" s="18">
        <v>80</v>
      </c>
      <c r="P34" s="18">
        <v>95</v>
      </c>
      <c r="Q34" s="20">
        <f t="shared" si="4"/>
        <v>89</v>
      </c>
      <c r="R34" s="23">
        <f t="shared" si="5"/>
        <v>447.7190476190476</v>
      </c>
      <c r="S34" s="24">
        <f t="shared" si="6"/>
        <v>31</v>
      </c>
    </row>
    <row r="35" spans="1:19" s="2" customFormat="1" ht="16.5" customHeight="1">
      <c r="A35" s="25">
        <v>32</v>
      </c>
      <c r="B35" s="27" t="s">
        <v>41</v>
      </c>
      <c r="C35" s="14">
        <v>90</v>
      </c>
      <c r="D35" s="15">
        <v>92</v>
      </c>
      <c r="E35" s="16">
        <f t="shared" si="0"/>
        <v>91.19999999999999</v>
      </c>
      <c r="F35" s="17">
        <v>87</v>
      </c>
      <c r="G35" s="18">
        <v>89</v>
      </c>
      <c r="H35" s="19">
        <f t="shared" si="1"/>
        <v>88.2</v>
      </c>
      <c r="I35" s="18">
        <v>100</v>
      </c>
      <c r="J35" s="18">
        <v>66</v>
      </c>
      <c r="K35" s="20">
        <f t="shared" si="2"/>
        <v>79.6</v>
      </c>
      <c r="L35" s="21">
        <v>82</v>
      </c>
      <c r="M35" s="14">
        <v>99</v>
      </c>
      <c r="N35" s="22">
        <f t="shared" si="3"/>
        <v>92.2</v>
      </c>
      <c r="O35" s="18">
        <v>90</v>
      </c>
      <c r="P35" s="18">
        <v>100</v>
      </c>
      <c r="Q35" s="20">
        <f t="shared" si="4"/>
        <v>96</v>
      </c>
      <c r="R35" s="23">
        <f t="shared" si="5"/>
        <v>447.2</v>
      </c>
      <c r="S35" s="24">
        <f t="shared" si="6"/>
        <v>32</v>
      </c>
    </row>
    <row r="36" spans="1:19" s="2" customFormat="1" ht="16.5" customHeight="1">
      <c r="A36" s="12">
        <v>33</v>
      </c>
      <c r="B36" s="27" t="s">
        <v>42</v>
      </c>
      <c r="C36" s="14">
        <v>79.33333333333333</v>
      </c>
      <c r="D36" s="15">
        <v>78</v>
      </c>
      <c r="E36" s="16">
        <f aca="true" t="shared" si="7" ref="E36:E67">C36*0.4+D36*0.6</f>
        <v>78.53333333333333</v>
      </c>
      <c r="F36" s="17">
        <v>89</v>
      </c>
      <c r="G36" s="18">
        <v>96</v>
      </c>
      <c r="H36" s="19">
        <f aca="true" t="shared" si="8" ref="H36:H67">F36*0.4+G36*0.6</f>
        <v>93.19999999999999</v>
      </c>
      <c r="I36" s="18">
        <v>100</v>
      </c>
      <c r="J36" s="18">
        <v>100</v>
      </c>
      <c r="K36" s="20">
        <f aca="true" t="shared" si="9" ref="K36:K67">I36*0.4+J36*0.6</f>
        <v>100</v>
      </c>
      <c r="L36" s="21">
        <v>69.5</v>
      </c>
      <c r="M36" s="14">
        <v>100</v>
      </c>
      <c r="N36" s="22">
        <f aca="true" t="shared" si="10" ref="N36:N67">L36*0.4+M36*0.6</f>
        <v>87.8</v>
      </c>
      <c r="O36" s="18">
        <v>84</v>
      </c>
      <c r="P36" s="18">
        <v>90</v>
      </c>
      <c r="Q36" s="20">
        <f aca="true" t="shared" si="11" ref="Q36:Q67">O36*0.4+P36*0.6</f>
        <v>87.6</v>
      </c>
      <c r="R36" s="23">
        <f aca="true" t="shared" si="12" ref="R36:R67">E36+H36+K36+N36+Q36</f>
        <v>447.1333333333333</v>
      </c>
      <c r="S36" s="24">
        <f aca="true" t="shared" si="13" ref="S36:S67">RANK(R36,$R$4:$R$67,0)</f>
        <v>33</v>
      </c>
    </row>
    <row r="37" spans="1:19" s="2" customFormat="1" ht="16.5" customHeight="1">
      <c r="A37" s="25">
        <v>34</v>
      </c>
      <c r="B37" s="27" t="s">
        <v>44</v>
      </c>
      <c r="C37" s="14">
        <v>77.66666666666667</v>
      </c>
      <c r="D37" s="15">
        <v>92</v>
      </c>
      <c r="E37" s="16">
        <f t="shared" si="7"/>
        <v>86.26666666666667</v>
      </c>
      <c r="F37" s="17">
        <v>94</v>
      </c>
      <c r="G37" s="18">
        <v>92</v>
      </c>
      <c r="H37" s="19">
        <f t="shared" si="8"/>
        <v>92.8</v>
      </c>
      <c r="I37" s="18">
        <v>100</v>
      </c>
      <c r="J37" s="18">
        <v>100</v>
      </c>
      <c r="K37" s="20">
        <f t="shared" si="9"/>
        <v>100</v>
      </c>
      <c r="L37" s="21">
        <v>77.5625</v>
      </c>
      <c r="M37" s="14">
        <v>100</v>
      </c>
      <c r="N37" s="22">
        <f t="shared" si="10"/>
        <v>91.025</v>
      </c>
      <c r="O37" s="18">
        <v>83</v>
      </c>
      <c r="P37" s="18">
        <v>70</v>
      </c>
      <c r="Q37" s="20">
        <f t="shared" si="11"/>
        <v>75.2</v>
      </c>
      <c r="R37" s="23">
        <f t="shared" si="12"/>
        <v>445.2916666666667</v>
      </c>
      <c r="S37" s="24">
        <f t="shared" si="13"/>
        <v>34</v>
      </c>
    </row>
    <row r="38" spans="1:19" s="2" customFormat="1" ht="16.5" customHeight="1">
      <c r="A38" s="12">
        <v>35</v>
      </c>
      <c r="B38" s="26" t="s">
        <v>45</v>
      </c>
      <c r="C38" s="14">
        <v>80</v>
      </c>
      <c r="D38" s="15">
        <v>85</v>
      </c>
      <c r="E38" s="16">
        <f t="shared" si="7"/>
        <v>83</v>
      </c>
      <c r="F38" s="17">
        <v>92</v>
      </c>
      <c r="G38" s="18">
        <v>89</v>
      </c>
      <c r="H38" s="19">
        <f t="shared" si="8"/>
        <v>90.2</v>
      </c>
      <c r="I38" s="17">
        <v>100</v>
      </c>
      <c r="J38" s="18">
        <v>93</v>
      </c>
      <c r="K38" s="20">
        <f t="shared" si="9"/>
        <v>95.8</v>
      </c>
      <c r="L38" s="21">
        <v>86.42857142857143</v>
      </c>
      <c r="M38" s="14">
        <v>95</v>
      </c>
      <c r="N38" s="22">
        <f t="shared" si="10"/>
        <v>91.57142857142858</v>
      </c>
      <c r="O38" s="18">
        <v>85</v>
      </c>
      <c r="P38" s="18">
        <v>84</v>
      </c>
      <c r="Q38" s="20">
        <f t="shared" si="11"/>
        <v>84.4</v>
      </c>
      <c r="R38" s="23">
        <f t="shared" si="12"/>
        <v>444.97142857142853</v>
      </c>
      <c r="S38" s="24">
        <f t="shared" si="13"/>
        <v>35</v>
      </c>
    </row>
    <row r="39" spans="1:19" s="2" customFormat="1" ht="16.5" customHeight="1">
      <c r="A39" s="25">
        <v>36</v>
      </c>
      <c r="B39" s="26" t="s">
        <v>46</v>
      </c>
      <c r="C39" s="14">
        <v>88</v>
      </c>
      <c r="D39" s="15">
        <v>80</v>
      </c>
      <c r="E39" s="16">
        <f t="shared" si="7"/>
        <v>83.2</v>
      </c>
      <c r="F39" s="17">
        <v>96</v>
      </c>
      <c r="G39" s="18">
        <v>82</v>
      </c>
      <c r="H39" s="19">
        <f t="shared" si="8"/>
        <v>87.6</v>
      </c>
      <c r="I39" s="17">
        <v>86</v>
      </c>
      <c r="J39" s="18">
        <v>88</v>
      </c>
      <c r="K39" s="20">
        <f t="shared" si="9"/>
        <v>87.19999999999999</v>
      </c>
      <c r="L39" s="21">
        <v>89.64285714285714</v>
      </c>
      <c r="M39" s="14">
        <v>95</v>
      </c>
      <c r="N39" s="22">
        <f t="shared" si="10"/>
        <v>92.85714285714286</v>
      </c>
      <c r="O39" s="18">
        <v>93</v>
      </c>
      <c r="P39" s="18">
        <v>94</v>
      </c>
      <c r="Q39" s="20">
        <f t="shared" si="11"/>
        <v>93.6</v>
      </c>
      <c r="R39" s="23">
        <f t="shared" si="12"/>
        <v>444.4571428571429</v>
      </c>
      <c r="S39" s="24">
        <f t="shared" si="13"/>
        <v>36</v>
      </c>
    </row>
    <row r="40" spans="1:19" s="2" customFormat="1" ht="16.5" customHeight="1">
      <c r="A40" s="12">
        <v>37</v>
      </c>
      <c r="B40" s="26" t="s">
        <v>47</v>
      </c>
      <c r="C40" s="14">
        <v>88</v>
      </c>
      <c r="D40" s="15">
        <v>93</v>
      </c>
      <c r="E40" s="16">
        <f t="shared" si="7"/>
        <v>91</v>
      </c>
      <c r="F40" s="17">
        <v>94</v>
      </c>
      <c r="G40" s="18">
        <v>81</v>
      </c>
      <c r="H40" s="19">
        <f t="shared" si="8"/>
        <v>86.2</v>
      </c>
      <c r="I40" s="17">
        <v>85</v>
      </c>
      <c r="J40" s="18">
        <v>98</v>
      </c>
      <c r="K40" s="20">
        <f t="shared" si="9"/>
        <v>92.8</v>
      </c>
      <c r="L40" s="21">
        <v>79.35714285714286</v>
      </c>
      <c r="M40" s="14">
        <v>84</v>
      </c>
      <c r="N40" s="22">
        <f t="shared" si="10"/>
        <v>82.14285714285714</v>
      </c>
      <c r="O40" s="18">
        <v>93</v>
      </c>
      <c r="P40" s="18">
        <v>90</v>
      </c>
      <c r="Q40" s="20">
        <f t="shared" si="11"/>
        <v>91.2</v>
      </c>
      <c r="R40" s="23">
        <f t="shared" si="12"/>
        <v>443.3428571428571</v>
      </c>
      <c r="S40" s="24">
        <f t="shared" si="13"/>
        <v>37</v>
      </c>
    </row>
    <row r="41" spans="1:19" s="2" customFormat="1" ht="16.5" customHeight="1">
      <c r="A41" s="25">
        <v>38</v>
      </c>
      <c r="B41" s="27" t="s">
        <v>48</v>
      </c>
      <c r="C41" s="14">
        <v>87.83333333333333</v>
      </c>
      <c r="D41" s="15">
        <v>96</v>
      </c>
      <c r="E41" s="16">
        <f t="shared" si="7"/>
        <v>92.73333333333332</v>
      </c>
      <c r="F41" s="17">
        <v>88</v>
      </c>
      <c r="G41" s="18">
        <v>92</v>
      </c>
      <c r="H41" s="19">
        <f t="shared" si="8"/>
        <v>90.4</v>
      </c>
      <c r="I41" s="18">
        <v>82</v>
      </c>
      <c r="J41" s="18">
        <v>95</v>
      </c>
      <c r="K41" s="20">
        <f t="shared" si="9"/>
        <v>89.80000000000001</v>
      </c>
      <c r="L41" s="21">
        <v>80.5</v>
      </c>
      <c r="M41" s="14">
        <v>99</v>
      </c>
      <c r="N41" s="22">
        <f t="shared" si="10"/>
        <v>91.6</v>
      </c>
      <c r="O41" s="18">
        <v>83</v>
      </c>
      <c r="P41" s="18">
        <v>61</v>
      </c>
      <c r="Q41" s="20">
        <f t="shared" si="11"/>
        <v>69.80000000000001</v>
      </c>
      <c r="R41" s="23">
        <f t="shared" si="12"/>
        <v>434.3333333333333</v>
      </c>
      <c r="S41" s="24">
        <f t="shared" si="13"/>
        <v>38</v>
      </c>
    </row>
    <row r="42" spans="1:19" s="2" customFormat="1" ht="16.5" customHeight="1">
      <c r="A42" s="12">
        <v>39</v>
      </c>
      <c r="B42" s="27" t="s">
        <v>49</v>
      </c>
      <c r="C42" s="14">
        <v>87.66666666666667</v>
      </c>
      <c r="D42" s="15">
        <v>94</v>
      </c>
      <c r="E42" s="16">
        <f t="shared" si="7"/>
        <v>91.46666666666667</v>
      </c>
      <c r="F42" s="17">
        <v>84</v>
      </c>
      <c r="G42" s="18">
        <v>89</v>
      </c>
      <c r="H42" s="19">
        <f t="shared" si="8"/>
        <v>87</v>
      </c>
      <c r="I42" s="18">
        <v>97</v>
      </c>
      <c r="J42" s="18">
        <v>100</v>
      </c>
      <c r="K42" s="20">
        <f t="shared" si="9"/>
        <v>98.80000000000001</v>
      </c>
      <c r="L42" s="21">
        <v>79.875</v>
      </c>
      <c r="M42" s="14">
        <v>99</v>
      </c>
      <c r="N42" s="22">
        <f t="shared" si="10"/>
        <v>91.35</v>
      </c>
      <c r="O42" s="18">
        <v>68</v>
      </c>
      <c r="P42" s="18">
        <v>62</v>
      </c>
      <c r="Q42" s="20">
        <f t="shared" si="11"/>
        <v>64.4</v>
      </c>
      <c r="R42" s="23">
        <f t="shared" si="12"/>
        <v>433.01666666666665</v>
      </c>
      <c r="S42" s="24">
        <f t="shared" si="13"/>
        <v>39</v>
      </c>
    </row>
    <row r="43" spans="1:19" s="2" customFormat="1" ht="16.5" customHeight="1">
      <c r="A43" s="25">
        <v>40</v>
      </c>
      <c r="B43" s="27" t="s">
        <v>50</v>
      </c>
      <c r="C43" s="14">
        <v>92.83333333333333</v>
      </c>
      <c r="D43" s="15">
        <v>87</v>
      </c>
      <c r="E43" s="16">
        <f t="shared" si="7"/>
        <v>89.33333333333333</v>
      </c>
      <c r="F43" s="17">
        <v>82</v>
      </c>
      <c r="G43" s="18">
        <v>86</v>
      </c>
      <c r="H43" s="19">
        <f t="shared" si="8"/>
        <v>84.4</v>
      </c>
      <c r="I43" s="18">
        <v>100</v>
      </c>
      <c r="J43" s="18">
        <v>91</v>
      </c>
      <c r="K43" s="20">
        <f t="shared" si="9"/>
        <v>94.6</v>
      </c>
      <c r="L43" s="21">
        <v>73</v>
      </c>
      <c r="M43" s="14">
        <v>76</v>
      </c>
      <c r="N43" s="22">
        <f t="shared" si="10"/>
        <v>74.80000000000001</v>
      </c>
      <c r="O43" s="18">
        <v>78</v>
      </c>
      <c r="P43" s="18">
        <v>97</v>
      </c>
      <c r="Q43" s="20">
        <f t="shared" si="11"/>
        <v>89.4</v>
      </c>
      <c r="R43" s="23">
        <f t="shared" si="12"/>
        <v>432.5333333333334</v>
      </c>
      <c r="S43" s="24">
        <f t="shared" si="13"/>
        <v>40</v>
      </c>
    </row>
    <row r="44" spans="1:19" s="2" customFormat="1" ht="16.5" customHeight="1">
      <c r="A44" s="12">
        <v>41</v>
      </c>
      <c r="B44" s="27" t="s">
        <v>51</v>
      </c>
      <c r="C44" s="14">
        <v>86.83333333333333</v>
      </c>
      <c r="D44" s="15">
        <v>100</v>
      </c>
      <c r="E44" s="16">
        <f t="shared" si="7"/>
        <v>94.73333333333333</v>
      </c>
      <c r="F44" s="17">
        <v>77</v>
      </c>
      <c r="G44" s="18">
        <v>91</v>
      </c>
      <c r="H44" s="19">
        <f t="shared" si="8"/>
        <v>85.4</v>
      </c>
      <c r="I44" s="18">
        <v>94</v>
      </c>
      <c r="J44" s="18">
        <v>100</v>
      </c>
      <c r="K44" s="20">
        <f t="shared" si="9"/>
        <v>97.6</v>
      </c>
      <c r="L44" s="21">
        <v>74.875</v>
      </c>
      <c r="M44" s="14">
        <v>89</v>
      </c>
      <c r="N44" s="22">
        <f t="shared" si="10"/>
        <v>83.35</v>
      </c>
      <c r="O44" s="18">
        <v>87</v>
      </c>
      <c r="P44" s="18">
        <v>61</v>
      </c>
      <c r="Q44" s="20">
        <f t="shared" si="11"/>
        <v>71.4</v>
      </c>
      <c r="R44" s="23">
        <f t="shared" si="12"/>
        <v>432.48333333333335</v>
      </c>
      <c r="S44" s="24">
        <f t="shared" si="13"/>
        <v>41</v>
      </c>
    </row>
    <row r="45" spans="1:19" s="2" customFormat="1" ht="16.5" customHeight="1">
      <c r="A45" s="25">
        <v>42</v>
      </c>
      <c r="B45" s="27" t="s">
        <v>52</v>
      </c>
      <c r="C45" s="14">
        <v>78.5</v>
      </c>
      <c r="D45" s="15">
        <v>71</v>
      </c>
      <c r="E45" s="16">
        <f t="shared" si="7"/>
        <v>74</v>
      </c>
      <c r="F45" s="17">
        <v>82</v>
      </c>
      <c r="G45" s="18">
        <v>86</v>
      </c>
      <c r="H45" s="19">
        <f t="shared" si="8"/>
        <v>84.4</v>
      </c>
      <c r="I45" s="18">
        <v>96</v>
      </c>
      <c r="J45" s="18">
        <v>97</v>
      </c>
      <c r="K45" s="20">
        <f t="shared" si="9"/>
        <v>96.6</v>
      </c>
      <c r="L45" s="21">
        <v>69</v>
      </c>
      <c r="M45" s="14">
        <v>94</v>
      </c>
      <c r="N45" s="22">
        <f t="shared" si="10"/>
        <v>84</v>
      </c>
      <c r="O45" s="18">
        <v>80</v>
      </c>
      <c r="P45" s="18">
        <v>100</v>
      </c>
      <c r="Q45" s="20">
        <f t="shared" si="11"/>
        <v>92</v>
      </c>
      <c r="R45" s="23">
        <f t="shared" si="12"/>
        <v>431</v>
      </c>
      <c r="S45" s="24">
        <f t="shared" si="13"/>
        <v>42</v>
      </c>
    </row>
    <row r="46" spans="1:19" s="2" customFormat="1" ht="16.5" customHeight="1">
      <c r="A46" s="12">
        <v>43</v>
      </c>
      <c r="B46" s="26" t="s">
        <v>53</v>
      </c>
      <c r="C46" s="14">
        <v>86</v>
      </c>
      <c r="D46" s="15">
        <v>80</v>
      </c>
      <c r="E46" s="16">
        <f t="shared" si="7"/>
        <v>82.4</v>
      </c>
      <c r="F46" s="17">
        <v>90</v>
      </c>
      <c r="G46" s="18">
        <v>92</v>
      </c>
      <c r="H46" s="19">
        <f t="shared" si="8"/>
        <v>91.19999999999999</v>
      </c>
      <c r="I46" s="17">
        <v>85</v>
      </c>
      <c r="J46" s="18">
        <v>93</v>
      </c>
      <c r="K46" s="20">
        <f t="shared" si="9"/>
        <v>89.8</v>
      </c>
      <c r="L46" s="21">
        <v>82.5</v>
      </c>
      <c r="M46" s="14">
        <v>80</v>
      </c>
      <c r="N46" s="22">
        <f t="shared" si="10"/>
        <v>81</v>
      </c>
      <c r="O46" s="18">
        <v>83</v>
      </c>
      <c r="P46" s="18">
        <v>86</v>
      </c>
      <c r="Q46" s="20">
        <f t="shared" si="11"/>
        <v>84.80000000000001</v>
      </c>
      <c r="R46" s="23">
        <f t="shared" si="12"/>
        <v>429.2</v>
      </c>
      <c r="S46" s="24">
        <f t="shared" si="13"/>
        <v>43</v>
      </c>
    </row>
    <row r="47" spans="1:19" s="2" customFormat="1" ht="16.5" customHeight="1">
      <c r="A47" s="25">
        <v>44</v>
      </c>
      <c r="B47" s="27" t="s">
        <v>54</v>
      </c>
      <c r="C47" s="14">
        <v>80.5</v>
      </c>
      <c r="D47" s="15">
        <v>80</v>
      </c>
      <c r="E47" s="16">
        <f t="shared" si="7"/>
        <v>80.2</v>
      </c>
      <c r="F47" s="17">
        <v>89</v>
      </c>
      <c r="G47" s="18">
        <v>94</v>
      </c>
      <c r="H47" s="19">
        <f t="shared" si="8"/>
        <v>92</v>
      </c>
      <c r="I47" s="18">
        <v>100</v>
      </c>
      <c r="J47" s="18">
        <v>98</v>
      </c>
      <c r="K47" s="20">
        <f t="shared" si="9"/>
        <v>98.8</v>
      </c>
      <c r="L47" s="21">
        <v>76.375</v>
      </c>
      <c r="M47" s="14">
        <v>62</v>
      </c>
      <c r="N47" s="22">
        <f t="shared" si="10"/>
        <v>67.75</v>
      </c>
      <c r="O47" s="18">
        <v>79</v>
      </c>
      <c r="P47" s="18">
        <v>93</v>
      </c>
      <c r="Q47" s="20">
        <f t="shared" si="11"/>
        <v>87.4</v>
      </c>
      <c r="R47" s="23">
        <f t="shared" si="12"/>
        <v>426.15</v>
      </c>
      <c r="S47" s="24">
        <f t="shared" si="13"/>
        <v>44</v>
      </c>
    </row>
    <row r="48" spans="1:19" s="2" customFormat="1" ht="16.5" customHeight="1">
      <c r="A48" s="12">
        <v>45</v>
      </c>
      <c r="B48" s="26" t="s">
        <v>55</v>
      </c>
      <c r="C48" s="14">
        <v>89</v>
      </c>
      <c r="D48" s="15">
        <v>63</v>
      </c>
      <c r="E48" s="16">
        <f t="shared" si="7"/>
        <v>73.4</v>
      </c>
      <c r="F48" s="17">
        <v>98</v>
      </c>
      <c r="G48" s="18">
        <v>91</v>
      </c>
      <c r="H48" s="19">
        <f t="shared" si="8"/>
        <v>93.80000000000001</v>
      </c>
      <c r="I48" s="17">
        <v>93</v>
      </c>
      <c r="J48" s="18">
        <v>97</v>
      </c>
      <c r="K48" s="20">
        <f t="shared" si="9"/>
        <v>95.4</v>
      </c>
      <c r="L48" s="21">
        <v>83.92857142857143</v>
      </c>
      <c r="M48" s="14">
        <v>71</v>
      </c>
      <c r="N48" s="22">
        <f t="shared" si="10"/>
        <v>76.17142857142858</v>
      </c>
      <c r="O48" s="18">
        <v>87</v>
      </c>
      <c r="P48" s="18">
        <v>87</v>
      </c>
      <c r="Q48" s="20">
        <f t="shared" si="11"/>
        <v>87</v>
      </c>
      <c r="R48" s="23">
        <f t="shared" si="12"/>
        <v>425.7714285714286</v>
      </c>
      <c r="S48" s="24">
        <f t="shared" si="13"/>
        <v>45</v>
      </c>
    </row>
    <row r="49" spans="1:19" s="2" customFormat="1" ht="16.5" customHeight="1">
      <c r="A49" s="25">
        <v>46</v>
      </c>
      <c r="B49" s="26" t="s">
        <v>56</v>
      </c>
      <c r="C49" s="14">
        <v>80</v>
      </c>
      <c r="D49" s="15">
        <v>70</v>
      </c>
      <c r="E49" s="16">
        <f t="shared" si="7"/>
        <v>74</v>
      </c>
      <c r="F49" s="17">
        <v>89</v>
      </c>
      <c r="G49" s="18">
        <v>93</v>
      </c>
      <c r="H49" s="19">
        <f t="shared" si="8"/>
        <v>91.4</v>
      </c>
      <c r="I49" s="17">
        <v>70</v>
      </c>
      <c r="J49" s="18">
        <v>92</v>
      </c>
      <c r="K49" s="20">
        <f t="shared" si="9"/>
        <v>83.19999999999999</v>
      </c>
      <c r="L49" s="21">
        <v>90.14285714285714</v>
      </c>
      <c r="M49" s="14">
        <v>84</v>
      </c>
      <c r="N49" s="22">
        <f t="shared" si="10"/>
        <v>86.45714285714286</v>
      </c>
      <c r="O49" s="18">
        <v>91</v>
      </c>
      <c r="P49" s="18">
        <v>90</v>
      </c>
      <c r="Q49" s="20">
        <f t="shared" si="11"/>
        <v>90.4</v>
      </c>
      <c r="R49" s="23">
        <f t="shared" si="12"/>
        <v>425.4571428571428</v>
      </c>
      <c r="S49" s="24">
        <f t="shared" si="13"/>
        <v>46</v>
      </c>
    </row>
    <row r="50" spans="1:19" s="2" customFormat="1" ht="16.5" customHeight="1">
      <c r="A50" s="12">
        <v>47</v>
      </c>
      <c r="B50" s="27" t="s">
        <v>57</v>
      </c>
      <c r="C50" s="14">
        <v>91.66666666666667</v>
      </c>
      <c r="D50" s="15">
        <v>68</v>
      </c>
      <c r="E50" s="16">
        <f t="shared" si="7"/>
        <v>77.46666666666667</v>
      </c>
      <c r="F50" s="17">
        <v>76</v>
      </c>
      <c r="G50" s="18">
        <v>90</v>
      </c>
      <c r="H50" s="19">
        <f t="shared" si="8"/>
        <v>84.4</v>
      </c>
      <c r="I50" s="18">
        <v>91</v>
      </c>
      <c r="J50" s="18">
        <v>94</v>
      </c>
      <c r="K50" s="20">
        <f t="shared" si="9"/>
        <v>92.8</v>
      </c>
      <c r="L50" s="21">
        <v>76.21428571428572</v>
      </c>
      <c r="M50" s="14">
        <v>98</v>
      </c>
      <c r="N50" s="22">
        <f t="shared" si="10"/>
        <v>89.28571428571429</v>
      </c>
      <c r="O50" s="18">
        <v>80</v>
      </c>
      <c r="P50" s="18">
        <v>75</v>
      </c>
      <c r="Q50" s="20">
        <f t="shared" si="11"/>
        <v>77</v>
      </c>
      <c r="R50" s="23">
        <f t="shared" si="12"/>
        <v>420.95238095238096</v>
      </c>
      <c r="S50" s="24">
        <f t="shared" si="13"/>
        <v>47</v>
      </c>
    </row>
    <row r="51" spans="1:19" s="2" customFormat="1" ht="16.5" customHeight="1">
      <c r="A51" s="25">
        <v>48</v>
      </c>
      <c r="B51" s="27" t="s">
        <v>58</v>
      </c>
      <c r="C51" s="14">
        <v>91.5</v>
      </c>
      <c r="D51" s="15">
        <v>88</v>
      </c>
      <c r="E51" s="16">
        <f t="shared" si="7"/>
        <v>89.4</v>
      </c>
      <c r="F51" s="17">
        <v>86</v>
      </c>
      <c r="G51" s="18">
        <v>81</v>
      </c>
      <c r="H51" s="19">
        <f t="shared" si="8"/>
        <v>83</v>
      </c>
      <c r="I51" s="18">
        <v>90</v>
      </c>
      <c r="J51" s="18">
        <v>81</v>
      </c>
      <c r="K51" s="20">
        <f t="shared" si="9"/>
        <v>84.6</v>
      </c>
      <c r="L51" s="21">
        <v>68.5</v>
      </c>
      <c r="M51" s="14">
        <v>69</v>
      </c>
      <c r="N51" s="22">
        <f t="shared" si="10"/>
        <v>68.8</v>
      </c>
      <c r="O51" s="18">
        <v>89</v>
      </c>
      <c r="P51" s="18">
        <v>99</v>
      </c>
      <c r="Q51" s="20">
        <f t="shared" si="11"/>
        <v>95</v>
      </c>
      <c r="R51" s="23">
        <f t="shared" si="12"/>
        <v>420.8</v>
      </c>
      <c r="S51" s="24">
        <f t="shared" si="13"/>
        <v>48</v>
      </c>
    </row>
    <row r="52" spans="1:19" s="2" customFormat="1" ht="16.5" customHeight="1">
      <c r="A52" s="12">
        <v>49</v>
      </c>
      <c r="B52" s="27" t="s">
        <v>59</v>
      </c>
      <c r="C52" s="14">
        <v>83.5</v>
      </c>
      <c r="D52" s="15">
        <v>87</v>
      </c>
      <c r="E52" s="16">
        <f t="shared" si="7"/>
        <v>85.6</v>
      </c>
      <c r="F52" s="17">
        <v>84</v>
      </c>
      <c r="G52" s="18">
        <v>89</v>
      </c>
      <c r="H52" s="19">
        <f t="shared" si="8"/>
        <v>87</v>
      </c>
      <c r="I52" s="18">
        <v>95</v>
      </c>
      <c r="J52" s="18">
        <v>100</v>
      </c>
      <c r="K52" s="20">
        <f t="shared" si="9"/>
        <v>98</v>
      </c>
      <c r="L52" s="21">
        <v>75.6875</v>
      </c>
      <c r="M52" s="14">
        <v>68</v>
      </c>
      <c r="N52" s="22">
        <f t="shared" si="10"/>
        <v>71.075</v>
      </c>
      <c r="O52" s="18">
        <v>80</v>
      </c>
      <c r="P52" s="18">
        <v>76</v>
      </c>
      <c r="Q52" s="20">
        <f t="shared" si="11"/>
        <v>77.6</v>
      </c>
      <c r="R52" s="23">
        <f t="shared" si="12"/>
        <v>419.275</v>
      </c>
      <c r="S52" s="24">
        <f t="shared" si="13"/>
        <v>49</v>
      </c>
    </row>
    <row r="53" spans="1:19" s="2" customFormat="1" ht="16.5" customHeight="1">
      <c r="A53" s="25">
        <v>50</v>
      </c>
      <c r="B53" s="26" t="s">
        <v>60</v>
      </c>
      <c r="C53" s="14">
        <v>85</v>
      </c>
      <c r="D53" s="15">
        <v>77</v>
      </c>
      <c r="E53" s="16">
        <f t="shared" si="7"/>
        <v>80.19999999999999</v>
      </c>
      <c r="F53" s="17">
        <v>90</v>
      </c>
      <c r="G53" s="18">
        <v>89</v>
      </c>
      <c r="H53" s="19">
        <f t="shared" si="8"/>
        <v>89.4</v>
      </c>
      <c r="I53" s="17">
        <v>77</v>
      </c>
      <c r="J53" s="18">
        <v>98</v>
      </c>
      <c r="K53" s="20">
        <f t="shared" si="9"/>
        <v>89.6</v>
      </c>
      <c r="L53" s="21">
        <v>79.64285714285714</v>
      </c>
      <c r="M53" s="14">
        <v>70</v>
      </c>
      <c r="N53" s="22">
        <f t="shared" si="10"/>
        <v>73.85714285714286</v>
      </c>
      <c r="O53" s="18">
        <v>92</v>
      </c>
      <c r="P53" s="18">
        <v>77</v>
      </c>
      <c r="Q53" s="20">
        <f t="shared" si="11"/>
        <v>83</v>
      </c>
      <c r="R53" s="23">
        <f t="shared" si="12"/>
        <v>416.0571428571428</v>
      </c>
      <c r="S53" s="24">
        <f t="shared" si="13"/>
        <v>50</v>
      </c>
    </row>
    <row r="54" spans="1:19" s="2" customFormat="1" ht="16.5" customHeight="1">
      <c r="A54" s="12">
        <v>51</v>
      </c>
      <c r="B54" s="26" t="s">
        <v>61</v>
      </c>
      <c r="C54" s="14">
        <v>83</v>
      </c>
      <c r="D54" s="15">
        <v>49</v>
      </c>
      <c r="E54" s="16">
        <f t="shared" si="7"/>
        <v>62.6</v>
      </c>
      <c r="F54" s="17">
        <v>86</v>
      </c>
      <c r="G54" s="18">
        <v>90</v>
      </c>
      <c r="H54" s="19">
        <f t="shared" si="8"/>
        <v>88.4</v>
      </c>
      <c r="I54" s="17">
        <v>82</v>
      </c>
      <c r="J54" s="18">
        <v>95</v>
      </c>
      <c r="K54" s="20">
        <f t="shared" si="9"/>
        <v>89.80000000000001</v>
      </c>
      <c r="L54" s="21">
        <v>75.71428571428572</v>
      </c>
      <c r="M54" s="14">
        <v>88</v>
      </c>
      <c r="N54" s="22">
        <f t="shared" si="10"/>
        <v>83.08571428571429</v>
      </c>
      <c r="O54" s="18">
        <v>84</v>
      </c>
      <c r="P54" s="18">
        <v>95</v>
      </c>
      <c r="Q54" s="20">
        <f t="shared" si="11"/>
        <v>90.6</v>
      </c>
      <c r="R54" s="23">
        <f t="shared" si="12"/>
        <v>414.48571428571427</v>
      </c>
      <c r="S54" s="24">
        <f t="shared" si="13"/>
        <v>51</v>
      </c>
    </row>
    <row r="55" spans="1:19" s="2" customFormat="1" ht="16.5" customHeight="1">
      <c r="A55" s="25">
        <v>52</v>
      </c>
      <c r="B55" s="27" t="s">
        <v>62</v>
      </c>
      <c r="C55" s="14">
        <v>85.83333333333333</v>
      </c>
      <c r="D55" s="15">
        <v>73</v>
      </c>
      <c r="E55" s="16">
        <f t="shared" si="7"/>
        <v>78.13333333333333</v>
      </c>
      <c r="F55" s="17">
        <v>93</v>
      </c>
      <c r="G55" s="18">
        <v>87</v>
      </c>
      <c r="H55" s="19">
        <f t="shared" si="8"/>
        <v>89.4</v>
      </c>
      <c r="I55" s="18">
        <v>100</v>
      </c>
      <c r="J55" s="18">
        <v>92</v>
      </c>
      <c r="K55" s="20">
        <f t="shared" si="9"/>
        <v>95.19999999999999</v>
      </c>
      <c r="L55" s="21">
        <v>85.1875</v>
      </c>
      <c r="M55" s="14">
        <v>70</v>
      </c>
      <c r="N55" s="22">
        <f t="shared" si="10"/>
        <v>76.075</v>
      </c>
      <c r="O55" s="18">
        <v>88</v>
      </c>
      <c r="P55" s="18">
        <v>65</v>
      </c>
      <c r="Q55" s="20">
        <f t="shared" si="11"/>
        <v>74.2</v>
      </c>
      <c r="R55" s="23">
        <f t="shared" si="12"/>
        <v>413.0083333333333</v>
      </c>
      <c r="S55" s="24">
        <f t="shared" si="13"/>
        <v>52</v>
      </c>
    </row>
    <row r="56" spans="1:19" s="2" customFormat="1" ht="16.5" customHeight="1">
      <c r="A56" s="12">
        <v>53</v>
      </c>
      <c r="B56" s="27" t="s">
        <v>63</v>
      </c>
      <c r="C56" s="14">
        <v>77</v>
      </c>
      <c r="D56" s="15">
        <v>65</v>
      </c>
      <c r="E56" s="16">
        <f t="shared" si="7"/>
        <v>69.8</v>
      </c>
      <c r="F56" s="17">
        <v>88</v>
      </c>
      <c r="G56" s="18">
        <v>93</v>
      </c>
      <c r="H56" s="19">
        <f t="shared" si="8"/>
        <v>91</v>
      </c>
      <c r="I56" s="18">
        <v>87</v>
      </c>
      <c r="J56" s="18">
        <v>89</v>
      </c>
      <c r="K56" s="20">
        <f t="shared" si="9"/>
        <v>88.2</v>
      </c>
      <c r="L56" s="21">
        <v>75.5</v>
      </c>
      <c r="M56" s="14">
        <v>66</v>
      </c>
      <c r="N56" s="22">
        <f t="shared" si="10"/>
        <v>69.80000000000001</v>
      </c>
      <c r="O56" s="18">
        <v>76</v>
      </c>
      <c r="P56" s="18">
        <v>99</v>
      </c>
      <c r="Q56" s="20">
        <f t="shared" si="11"/>
        <v>89.8</v>
      </c>
      <c r="R56" s="23">
        <f t="shared" si="12"/>
        <v>408.6</v>
      </c>
      <c r="S56" s="24">
        <f t="shared" si="13"/>
        <v>53</v>
      </c>
    </row>
    <row r="57" spans="1:19" s="2" customFormat="1" ht="16.5" customHeight="1">
      <c r="A57" s="25">
        <v>54</v>
      </c>
      <c r="B57" s="27" t="s">
        <v>64</v>
      </c>
      <c r="C57" s="14">
        <v>91.5</v>
      </c>
      <c r="D57" s="15">
        <v>81</v>
      </c>
      <c r="E57" s="16">
        <f t="shared" si="7"/>
        <v>85.2</v>
      </c>
      <c r="F57" s="17">
        <v>90</v>
      </c>
      <c r="G57" s="18">
        <v>90</v>
      </c>
      <c r="H57" s="19">
        <f t="shared" si="8"/>
        <v>90</v>
      </c>
      <c r="I57" s="18">
        <v>97</v>
      </c>
      <c r="J57" s="18">
        <v>83</v>
      </c>
      <c r="K57" s="20">
        <f t="shared" si="9"/>
        <v>88.6</v>
      </c>
      <c r="L57" s="21">
        <v>83</v>
      </c>
      <c r="M57" s="34">
        <v>50</v>
      </c>
      <c r="N57" s="22">
        <f t="shared" si="10"/>
        <v>63.2</v>
      </c>
      <c r="O57" s="18">
        <v>83</v>
      </c>
      <c r="P57" s="18">
        <v>72</v>
      </c>
      <c r="Q57" s="20">
        <f t="shared" si="11"/>
        <v>76.4</v>
      </c>
      <c r="R57" s="23">
        <f t="shared" si="12"/>
        <v>403.4</v>
      </c>
      <c r="S57" s="24">
        <f t="shared" si="13"/>
        <v>54</v>
      </c>
    </row>
    <row r="58" spans="1:19" s="2" customFormat="1" ht="16.5" customHeight="1">
      <c r="A58" s="12">
        <v>55</v>
      </c>
      <c r="B58" s="31" t="s">
        <v>65</v>
      </c>
      <c r="C58" s="14">
        <v>81</v>
      </c>
      <c r="D58" s="15">
        <v>66</v>
      </c>
      <c r="E58" s="16">
        <f t="shared" si="7"/>
        <v>72</v>
      </c>
      <c r="F58" s="17">
        <v>78</v>
      </c>
      <c r="G58" s="18">
        <v>73</v>
      </c>
      <c r="H58" s="19">
        <f t="shared" si="8"/>
        <v>75</v>
      </c>
      <c r="I58" s="17">
        <v>76</v>
      </c>
      <c r="J58" s="18">
        <v>87</v>
      </c>
      <c r="K58" s="20">
        <f t="shared" si="9"/>
        <v>82.6</v>
      </c>
      <c r="L58" s="21">
        <v>67.5</v>
      </c>
      <c r="M58" s="14">
        <v>89</v>
      </c>
      <c r="N58" s="22">
        <f t="shared" si="10"/>
        <v>80.4</v>
      </c>
      <c r="O58" s="18">
        <v>81</v>
      </c>
      <c r="P58" s="18">
        <v>93</v>
      </c>
      <c r="Q58" s="20">
        <f t="shared" si="11"/>
        <v>88.19999999999999</v>
      </c>
      <c r="R58" s="23">
        <f t="shared" si="12"/>
        <v>398.2</v>
      </c>
      <c r="S58" s="24">
        <f t="shared" si="13"/>
        <v>55</v>
      </c>
    </row>
    <row r="59" spans="1:19" s="2" customFormat="1" ht="16.5" customHeight="1">
      <c r="A59" s="25">
        <v>56</v>
      </c>
      <c r="B59" s="27" t="s">
        <v>66</v>
      </c>
      <c r="C59" s="14">
        <v>84.16666666666667</v>
      </c>
      <c r="D59" s="15">
        <v>73</v>
      </c>
      <c r="E59" s="16">
        <f t="shared" si="7"/>
        <v>77.46666666666667</v>
      </c>
      <c r="F59" s="17">
        <v>79</v>
      </c>
      <c r="G59" s="18">
        <v>91</v>
      </c>
      <c r="H59" s="19">
        <f t="shared" si="8"/>
        <v>86.2</v>
      </c>
      <c r="I59" s="18">
        <v>80</v>
      </c>
      <c r="J59" s="18">
        <v>88</v>
      </c>
      <c r="K59" s="20">
        <f t="shared" si="9"/>
        <v>84.8</v>
      </c>
      <c r="L59" s="21">
        <v>64.5</v>
      </c>
      <c r="M59" s="14">
        <v>60</v>
      </c>
      <c r="N59" s="22">
        <f t="shared" si="10"/>
        <v>61.8</v>
      </c>
      <c r="O59" s="18">
        <v>91</v>
      </c>
      <c r="P59" s="18">
        <v>77</v>
      </c>
      <c r="Q59" s="20">
        <f t="shared" si="11"/>
        <v>82.6</v>
      </c>
      <c r="R59" s="23">
        <f t="shared" si="12"/>
        <v>392.8666666666667</v>
      </c>
      <c r="S59" s="24">
        <f t="shared" si="13"/>
        <v>56</v>
      </c>
    </row>
    <row r="60" spans="1:19" s="2" customFormat="1" ht="16.5" customHeight="1">
      <c r="A60" s="12">
        <v>57</v>
      </c>
      <c r="B60" s="26" t="s">
        <v>76</v>
      </c>
      <c r="C60" s="14">
        <v>88</v>
      </c>
      <c r="D60" s="15">
        <v>64</v>
      </c>
      <c r="E60" s="16">
        <f t="shared" si="7"/>
        <v>73.6</v>
      </c>
      <c r="F60" s="17">
        <v>77</v>
      </c>
      <c r="G60" s="18">
        <v>83</v>
      </c>
      <c r="H60" s="19">
        <f t="shared" si="8"/>
        <v>80.6</v>
      </c>
      <c r="I60" s="17">
        <v>76</v>
      </c>
      <c r="J60" s="18">
        <v>100</v>
      </c>
      <c r="K60" s="20">
        <f t="shared" si="9"/>
        <v>90.4</v>
      </c>
      <c r="L60" s="21">
        <v>60</v>
      </c>
      <c r="M60" s="14">
        <v>61</v>
      </c>
      <c r="N60" s="22">
        <f t="shared" si="10"/>
        <v>60.6</v>
      </c>
      <c r="O60" s="18">
        <v>68</v>
      </c>
      <c r="P60" s="18">
        <v>88</v>
      </c>
      <c r="Q60" s="20">
        <f t="shared" si="11"/>
        <v>80</v>
      </c>
      <c r="R60" s="23">
        <f t="shared" si="12"/>
        <v>385.2</v>
      </c>
      <c r="S60" s="24">
        <f t="shared" si="13"/>
        <v>57</v>
      </c>
    </row>
    <row r="61" spans="1:19" s="2" customFormat="1" ht="16.5" customHeight="1">
      <c r="A61" s="25">
        <v>58</v>
      </c>
      <c r="B61" s="26" t="s">
        <v>67</v>
      </c>
      <c r="C61" s="14">
        <v>87</v>
      </c>
      <c r="D61" s="15">
        <v>70</v>
      </c>
      <c r="E61" s="16">
        <f t="shared" si="7"/>
        <v>76.80000000000001</v>
      </c>
      <c r="F61" s="17">
        <v>93</v>
      </c>
      <c r="G61" s="18">
        <v>83</v>
      </c>
      <c r="H61" s="19">
        <f t="shared" si="8"/>
        <v>87</v>
      </c>
      <c r="I61" s="17">
        <v>98</v>
      </c>
      <c r="J61" s="18">
        <v>81</v>
      </c>
      <c r="K61" s="20">
        <f t="shared" si="9"/>
        <v>87.80000000000001</v>
      </c>
      <c r="L61" s="21">
        <v>73.5</v>
      </c>
      <c r="M61" s="34">
        <v>51</v>
      </c>
      <c r="N61" s="22">
        <f t="shared" si="10"/>
        <v>60</v>
      </c>
      <c r="O61" s="18">
        <v>72</v>
      </c>
      <c r="P61" s="18">
        <v>70</v>
      </c>
      <c r="Q61" s="20">
        <f t="shared" si="11"/>
        <v>70.8</v>
      </c>
      <c r="R61" s="23">
        <f t="shared" si="12"/>
        <v>382.40000000000003</v>
      </c>
      <c r="S61" s="24">
        <f t="shared" si="13"/>
        <v>58</v>
      </c>
    </row>
    <row r="62" spans="1:19" s="2" customFormat="1" ht="16.5" customHeight="1">
      <c r="A62" s="12">
        <v>59</v>
      </c>
      <c r="B62" s="27" t="s">
        <v>68</v>
      </c>
      <c r="C62" s="14">
        <v>78.33333333333333</v>
      </c>
      <c r="D62" s="15">
        <v>58</v>
      </c>
      <c r="E62" s="16">
        <f t="shared" si="7"/>
        <v>66.13333333333333</v>
      </c>
      <c r="F62" s="17">
        <v>73</v>
      </c>
      <c r="G62" s="18">
        <v>70</v>
      </c>
      <c r="H62" s="19">
        <f t="shared" si="8"/>
        <v>71.2</v>
      </c>
      <c r="I62" s="18">
        <v>75</v>
      </c>
      <c r="J62" s="18">
        <v>88</v>
      </c>
      <c r="K62" s="20">
        <f t="shared" si="9"/>
        <v>82.8</v>
      </c>
      <c r="L62" s="21">
        <v>64.5</v>
      </c>
      <c r="M62" s="14">
        <v>70</v>
      </c>
      <c r="N62" s="22">
        <f t="shared" si="10"/>
        <v>67.8</v>
      </c>
      <c r="O62" s="18">
        <v>77</v>
      </c>
      <c r="P62" s="18">
        <v>75</v>
      </c>
      <c r="Q62" s="20">
        <f t="shared" si="11"/>
        <v>75.8</v>
      </c>
      <c r="R62" s="23">
        <f t="shared" si="12"/>
        <v>363.73333333333335</v>
      </c>
      <c r="S62" s="24">
        <f t="shared" si="13"/>
        <v>59</v>
      </c>
    </row>
    <row r="63" spans="1:19" s="2" customFormat="1" ht="16.5" customHeight="1">
      <c r="A63" s="25">
        <v>60</v>
      </c>
      <c r="B63" s="27" t="s">
        <v>70</v>
      </c>
      <c r="C63" s="14">
        <v>79.33333333333333</v>
      </c>
      <c r="D63" s="15">
        <v>84</v>
      </c>
      <c r="E63" s="16">
        <f t="shared" si="7"/>
        <v>82.13333333333333</v>
      </c>
      <c r="F63" s="17">
        <v>83</v>
      </c>
      <c r="G63" s="18">
        <v>66</v>
      </c>
      <c r="H63" s="19">
        <f t="shared" si="8"/>
        <v>72.80000000000001</v>
      </c>
      <c r="I63" s="18">
        <v>75</v>
      </c>
      <c r="J63" s="18">
        <v>78</v>
      </c>
      <c r="K63" s="20">
        <f t="shared" si="9"/>
        <v>76.8</v>
      </c>
      <c r="L63" s="21">
        <v>76.75</v>
      </c>
      <c r="M63" s="34">
        <v>56</v>
      </c>
      <c r="N63" s="22">
        <f t="shared" si="10"/>
        <v>64.30000000000001</v>
      </c>
      <c r="O63" s="18">
        <v>73</v>
      </c>
      <c r="P63" s="18">
        <v>49</v>
      </c>
      <c r="Q63" s="20">
        <f t="shared" si="11"/>
        <v>58.6</v>
      </c>
      <c r="R63" s="23">
        <f t="shared" si="12"/>
        <v>354.6333333333334</v>
      </c>
      <c r="S63" s="24">
        <f t="shared" si="13"/>
        <v>60</v>
      </c>
    </row>
    <row r="64" spans="1:19" s="2" customFormat="1" ht="16.5" customHeight="1">
      <c r="A64" s="12">
        <v>61</v>
      </c>
      <c r="B64" s="26" t="s">
        <v>69</v>
      </c>
      <c r="C64" s="14">
        <v>84</v>
      </c>
      <c r="D64" s="15">
        <v>74</v>
      </c>
      <c r="E64" s="16">
        <f t="shared" si="7"/>
        <v>78</v>
      </c>
      <c r="F64" s="17">
        <v>73</v>
      </c>
      <c r="G64" s="18">
        <v>69</v>
      </c>
      <c r="H64" s="19">
        <f t="shared" si="8"/>
        <v>70.6</v>
      </c>
      <c r="I64" s="17">
        <v>80</v>
      </c>
      <c r="J64" s="18">
        <v>70</v>
      </c>
      <c r="K64" s="20">
        <f t="shared" si="9"/>
        <v>74</v>
      </c>
      <c r="L64" s="21">
        <v>69.21428571428572</v>
      </c>
      <c r="M64" s="34">
        <v>57</v>
      </c>
      <c r="N64" s="22">
        <f t="shared" si="10"/>
        <v>61.885714285714286</v>
      </c>
      <c r="O64" s="18">
        <v>76</v>
      </c>
      <c r="P64" s="18">
        <v>65</v>
      </c>
      <c r="Q64" s="20">
        <f t="shared" si="11"/>
        <v>69.4</v>
      </c>
      <c r="R64" s="23">
        <f t="shared" si="12"/>
        <v>353.88571428571424</v>
      </c>
      <c r="S64" s="24">
        <f t="shared" si="13"/>
        <v>61</v>
      </c>
    </row>
    <row r="65" spans="1:19" s="2" customFormat="1" ht="16.5" customHeight="1">
      <c r="A65" s="25">
        <v>62</v>
      </c>
      <c r="B65" s="27" t="s">
        <v>71</v>
      </c>
      <c r="C65" s="14">
        <v>92</v>
      </c>
      <c r="D65" s="15">
        <v>100</v>
      </c>
      <c r="E65" s="16">
        <f t="shared" si="7"/>
        <v>96.80000000000001</v>
      </c>
      <c r="F65" s="17">
        <v>84</v>
      </c>
      <c r="G65" s="18">
        <v>0</v>
      </c>
      <c r="H65" s="19">
        <f t="shared" si="8"/>
        <v>33.6</v>
      </c>
      <c r="I65" s="18">
        <v>96</v>
      </c>
      <c r="J65" s="18">
        <v>20</v>
      </c>
      <c r="K65" s="20">
        <f t="shared" si="9"/>
        <v>50.400000000000006</v>
      </c>
      <c r="L65" s="21">
        <v>80</v>
      </c>
      <c r="M65" s="34">
        <v>30</v>
      </c>
      <c r="N65" s="19">
        <f t="shared" si="10"/>
        <v>50</v>
      </c>
      <c r="O65" s="18">
        <v>86</v>
      </c>
      <c r="P65" s="18">
        <v>31</v>
      </c>
      <c r="Q65" s="20">
        <f t="shared" si="11"/>
        <v>53</v>
      </c>
      <c r="R65" s="23">
        <f t="shared" si="12"/>
        <v>283.8</v>
      </c>
      <c r="S65" s="24">
        <f t="shared" si="13"/>
        <v>62</v>
      </c>
    </row>
    <row r="66" spans="1:19" s="2" customFormat="1" ht="16.5" customHeight="1">
      <c r="A66" s="12">
        <v>63</v>
      </c>
      <c r="B66" s="26" t="s">
        <v>72</v>
      </c>
      <c r="C66" s="14">
        <v>86</v>
      </c>
      <c r="D66" s="15">
        <v>86</v>
      </c>
      <c r="E66" s="16">
        <f t="shared" si="7"/>
        <v>86</v>
      </c>
      <c r="F66" s="17">
        <v>75</v>
      </c>
      <c r="G66" s="24" t="s">
        <v>73</v>
      </c>
      <c r="H66" s="19"/>
      <c r="I66" s="17">
        <v>61</v>
      </c>
      <c r="J66" s="18" t="s">
        <v>73</v>
      </c>
      <c r="K66" s="34"/>
      <c r="L66" s="21">
        <v>83.07142857142858</v>
      </c>
      <c r="M66" s="18" t="s">
        <v>73</v>
      </c>
      <c r="N66" s="19"/>
      <c r="O66" s="18">
        <v>70</v>
      </c>
      <c r="P66" s="18" t="s">
        <v>73</v>
      </c>
      <c r="Q66" s="24"/>
      <c r="R66" s="23">
        <f t="shared" si="12"/>
        <v>86</v>
      </c>
      <c r="S66" s="24">
        <f t="shared" si="13"/>
        <v>63</v>
      </c>
    </row>
    <row r="67" spans="1:19" s="2" customFormat="1" ht="16.5" customHeight="1">
      <c r="A67" s="25">
        <v>64</v>
      </c>
      <c r="B67" s="26" t="s">
        <v>74</v>
      </c>
      <c r="C67" s="14">
        <v>60</v>
      </c>
      <c r="D67" s="15">
        <v>12</v>
      </c>
      <c r="E67" s="16">
        <f t="shared" si="7"/>
        <v>31.2</v>
      </c>
      <c r="F67" s="35"/>
      <c r="G67" s="36" t="s">
        <v>75</v>
      </c>
      <c r="H67" s="23"/>
      <c r="I67" s="36" t="s">
        <v>75</v>
      </c>
      <c r="J67" s="36"/>
      <c r="K67" s="36"/>
      <c r="L67" s="37"/>
      <c r="M67" s="36" t="s">
        <v>75</v>
      </c>
      <c r="N67" s="38"/>
      <c r="O67" s="18"/>
      <c r="P67" s="36" t="s">
        <v>75</v>
      </c>
      <c r="Q67" s="24"/>
      <c r="R67" s="23">
        <f t="shared" si="12"/>
        <v>31.2</v>
      </c>
      <c r="S67" s="24">
        <f t="shared" si="13"/>
        <v>64</v>
      </c>
    </row>
  </sheetData>
  <sheetProtection/>
  <mergeCells count="8">
    <mergeCell ref="R2:R3"/>
    <mergeCell ref="S2:S3"/>
    <mergeCell ref="A1:S1"/>
    <mergeCell ref="C2:E2"/>
    <mergeCell ref="F2:H2"/>
    <mergeCell ref="I2:K2"/>
    <mergeCell ref="L2:N2"/>
    <mergeCell ref="O2:Q2"/>
  </mergeCells>
  <printOptions/>
  <pageMargins left="0.1968503937007874" right="0.1968503937007874" top="0.7086614173228347" bottom="0.9055118110236221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2016-05-26T05:18:23Z</cp:lastPrinted>
  <dcterms:created xsi:type="dcterms:W3CDTF">1996-12-17T01:32:42Z</dcterms:created>
  <dcterms:modified xsi:type="dcterms:W3CDTF">2023-09-01T03:13:07Z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C46BE7D21EB64DF098C3754A40B68AE3_12</vt:lpwstr>
  </property>
  <property fmtid="{D5CDD505-2E9C-101B-9397-08002B2CF9AE}" pid="3" name="KSOProductBuildVer">
    <vt:lpwstr>2052-11.1.0.10009</vt:lpwstr>
  </property>
</Properties>
</file>