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BC76C0BC-8F47-48A3-87F9-8DEC207C32A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4" r:id="rId1"/>
  </sheets>
  <definedNames>
    <definedName name="_xlnm.Print_Titles" localSheetId="0">Sheet1!$2:$4</definedName>
  </definedNames>
  <calcPr calcId="191029"/>
</workbook>
</file>

<file path=xl/calcChain.xml><?xml version="1.0" encoding="utf-8"?>
<calcChain xmlns="http://schemas.openxmlformats.org/spreadsheetml/2006/main">
  <c r="K51" i="4" l="1"/>
  <c r="H51" i="4"/>
  <c r="M51" i="4" s="1"/>
  <c r="E51" i="4"/>
  <c r="L51" i="4" s="1"/>
  <c r="L50" i="4"/>
  <c r="K50" i="4"/>
  <c r="H50" i="4"/>
  <c r="M50" i="4" s="1"/>
  <c r="N50" i="4" s="1"/>
  <c r="E50" i="4"/>
  <c r="L49" i="4"/>
  <c r="N49" i="4" s="1"/>
  <c r="K49" i="4"/>
  <c r="H49" i="4"/>
  <c r="M49" i="4" s="1"/>
  <c r="E49" i="4"/>
  <c r="K48" i="4"/>
  <c r="H48" i="4"/>
  <c r="M48" i="4" s="1"/>
  <c r="E48" i="4"/>
  <c r="L48" i="4" s="1"/>
  <c r="N48" i="4" s="1"/>
  <c r="M47" i="4"/>
  <c r="L47" i="4"/>
  <c r="N47" i="4" s="1"/>
  <c r="K47" i="4"/>
  <c r="H47" i="4"/>
  <c r="E47" i="4"/>
  <c r="L46" i="4"/>
  <c r="K46" i="4"/>
  <c r="H46" i="4"/>
  <c r="M46" i="4" s="1"/>
  <c r="N46" i="4" s="1"/>
  <c r="E46" i="4"/>
  <c r="L45" i="4"/>
  <c r="N45" i="4" s="1"/>
  <c r="K45" i="4"/>
  <c r="H45" i="4"/>
  <c r="M45" i="4" s="1"/>
  <c r="E45" i="4"/>
  <c r="K44" i="4"/>
  <c r="H44" i="4"/>
  <c r="M44" i="4" s="1"/>
  <c r="E44" i="4"/>
  <c r="L44" i="4" s="1"/>
  <c r="N44" i="4" s="1"/>
  <c r="M43" i="4"/>
  <c r="L43" i="4"/>
  <c r="N43" i="4" s="1"/>
  <c r="K43" i="4"/>
  <c r="H43" i="4"/>
  <c r="E43" i="4"/>
  <c r="L42" i="4"/>
  <c r="K42" i="4"/>
  <c r="H42" i="4"/>
  <c r="M42" i="4" s="1"/>
  <c r="N42" i="4" s="1"/>
  <c r="E42" i="4"/>
  <c r="L41" i="4"/>
  <c r="N41" i="4" s="1"/>
  <c r="K41" i="4"/>
  <c r="H41" i="4"/>
  <c r="M41" i="4" s="1"/>
  <c r="E41" i="4"/>
  <c r="K40" i="4"/>
  <c r="H40" i="4"/>
  <c r="M40" i="4" s="1"/>
  <c r="E40" i="4"/>
  <c r="L40" i="4" s="1"/>
  <c r="N40" i="4" s="1"/>
  <c r="M39" i="4"/>
  <c r="L39" i="4"/>
  <c r="N39" i="4" s="1"/>
  <c r="K39" i="4"/>
  <c r="H39" i="4"/>
  <c r="E39" i="4"/>
  <c r="L38" i="4"/>
  <c r="K38" i="4"/>
  <c r="H38" i="4"/>
  <c r="M38" i="4" s="1"/>
  <c r="N38" i="4" s="1"/>
  <c r="E38" i="4"/>
  <c r="L37" i="4"/>
  <c r="N37" i="4" s="1"/>
  <c r="K37" i="4"/>
  <c r="H37" i="4"/>
  <c r="M37" i="4" s="1"/>
  <c r="E37" i="4"/>
  <c r="K36" i="4"/>
  <c r="H36" i="4"/>
  <c r="M36" i="4" s="1"/>
  <c r="E36" i="4"/>
  <c r="L36" i="4" s="1"/>
  <c r="N36" i="4" s="1"/>
  <c r="M35" i="4"/>
  <c r="L35" i="4"/>
  <c r="N35" i="4" s="1"/>
  <c r="K35" i="4"/>
  <c r="H35" i="4"/>
  <c r="E35" i="4"/>
  <c r="L34" i="4"/>
  <c r="K34" i="4"/>
  <c r="H34" i="4"/>
  <c r="M34" i="4" s="1"/>
  <c r="N34" i="4" s="1"/>
  <c r="E34" i="4"/>
  <c r="L33" i="4"/>
  <c r="N33" i="4" s="1"/>
  <c r="K33" i="4"/>
  <c r="H33" i="4"/>
  <c r="M33" i="4" s="1"/>
  <c r="E33" i="4"/>
  <c r="K32" i="4"/>
  <c r="H32" i="4"/>
  <c r="M32" i="4" s="1"/>
  <c r="E32" i="4"/>
  <c r="L32" i="4" s="1"/>
  <c r="N32" i="4" s="1"/>
  <c r="M31" i="4"/>
  <c r="L31" i="4"/>
  <c r="N31" i="4" s="1"/>
  <c r="K31" i="4"/>
  <c r="H31" i="4"/>
  <c r="E31" i="4"/>
  <c r="L30" i="4"/>
  <c r="K30" i="4"/>
  <c r="H30" i="4"/>
  <c r="M30" i="4" s="1"/>
  <c r="N30" i="4" s="1"/>
  <c r="E30" i="4"/>
  <c r="L29" i="4"/>
  <c r="N29" i="4" s="1"/>
  <c r="K29" i="4"/>
  <c r="H29" i="4"/>
  <c r="M29" i="4" s="1"/>
  <c r="E29" i="4"/>
  <c r="K28" i="4"/>
  <c r="H28" i="4"/>
  <c r="M28" i="4" s="1"/>
  <c r="E28" i="4"/>
  <c r="L28" i="4" s="1"/>
  <c r="N28" i="4" s="1"/>
  <c r="M27" i="4"/>
  <c r="L27" i="4"/>
  <c r="N27" i="4" s="1"/>
  <c r="K27" i="4"/>
  <c r="H27" i="4"/>
  <c r="E27" i="4"/>
  <c r="L26" i="4"/>
  <c r="K26" i="4"/>
  <c r="H26" i="4"/>
  <c r="M26" i="4" s="1"/>
  <c r="N26" i="4" s="1"/>
  <c r="E26" i="4"/>
  <c r="L25" i="4"/>
  <c r="N25" i="4" s="1"/>
  <c r="K25" i="4"/>
  <c r="H25" i="4"/>
  <c r="M25" i="4" s="1"/>
  <c r="E25" i="4"/>
  <c r="K24" i="4"/>
  <c r="H24" i="4"/>
  <c r="M24" i="4" s="1"/>
  <c r="E24" i="4"/>
  <c r="L24" i="4" s="1"/>
  <c r="N24" i="4" s="1"/>
  <c r="M23" i="4"/>
  <c r="L23" i="4"/>
  <c r="N23" i="4" s="1"/>
  <c r="K23" i="4"/>
  <c r="H23" i="4"/>
  <c r="E23" i="4"/>
  <c r="L22" i="4"/>
  <c r="K22" i="4"/>
  <c r="H22" i="4"/>
  <c r="M22" i="4" s="1"/>
  <c r="N22" i="4" s="1"/>
  <c r="E22" i="4"/>
  <c r="L21" i="4"/>
  <c r="N21" i="4" s="1"/>
  <c r="K21" i="4"/>
  <c r="H21" i="4"/>
  <c r="M21" i="4" s="1"/>
  <c r="E21" i="4"/>
  <c r="K20" i="4"/>
  <c r="H20" i="4"/>
  <c r="M20" i="4" s="1"/>
  <c r="E20" i="4"/>
  <c r="L20" i="4" s="1"/>
  <c r="N20" i="4" s="1"/>
  <c r="M19" i="4"/>
  <c r="L19" i="4"/>
  <c r="N19" i="4" s="1"/>
  <c r="K19" i="4"/>
  <c r="H19" i="4"/>
  <c r="E19" i="4"/>
  <c r="L18" i="4"/>
  <c r="K18" i="4"/>
  <c r="H18" i="4"/>
  <c r="M18" i="4" s="1"/>
  <c r="N18" i="4" s="1"/>
  <c r="E18" i="4"/>
  <c r="L17" i="4"/>
  <c r="N17" i="4" s="1"/>
  <c r="K17" i="4"/>
  <c r="H17" i="4"/>
  <c r="M17" i="4" s="1"/>
  <c r="E17" i="4"/>
  <c r="K16" i="4"/>
  <c r="H16" i="4"/>
  <c r="M16" i="4" s="1"/>
  <c r="E16" i="4"/>
  <c r="L16" i="4" s="1"/>
  <c r="N16" i="4" s="1"/>
  <c r="M15" i="4"/>
  <c r="L15" i="4"/>
  <c r="N15" i="4" s="1"/>
  <c r="K15" i="4"/>
  <c r="H15" i="4"/>
  <c r="E15" i="4"/>
  <c r="L14" i="4"/>
  <c r="K14" i="4"/>
  <c r="H14" i="4"/>
  <c r="M14" i="4" s="1"/>
  <c r="N14" i="4" s="1"/>
  <c r="E14" i="4"/>
  <c r="L13" i="4"/>
  <c r="N13" i="4" s="1"/>
  <c r="K13" i="4"/>
  <c r="H13" i="4"/>
  <c r="M13" i="4" s="1"/>
  <c r="E13" i="4"/>
  <c r="K12" i="4"/>
  <c r="H12" i="4"/>
  <c r="M12" i="4" s="1"/>
  <c r="E12" i="4"/>
  <c r="L12" i="4" s="1"/>
  <c r="N12" i="4" s="1"/>
  <c r="M11" i="4"/>
  <c r="L11" i="4"/>
  <c r="N11" i="4" s="1"/>
  <c r="K11" i="4"/>
  <c r="H11" i="4"/>
  <c r="E11" i="4"/>
  <c r="L10" i="4"/>
  <c r="K10" i="4"/>
  <c r="H10" i="4"/>
  <c r="M10" i="4" s="1"/>
  <c r="N10" i="4" s="1"/>
  <c r="E10" i="4"/>
  <c r="L9" i="4"/>
  <c r="N9" i="4" s="1"/>
  <c r="K9" i="4"/>
  <c r="H9" i="4"/>
  <c r="M9" i="4" s="1"/>
  <c r="E9" i="4"/>
  <c r="K8" i="4"/>
  <c r="H8" i="4"/>
  <c r="M8" i="4" s="1"/>
  <c r="E8" i="4"/>
  <c r="L8" i="4" s="1"/>
  <c r="N8" i="4" s="1"/>
  <c r="M7" i="4"/>
  <c r="L7" i="4"/>
  <c r="N7" i="4" s="1"/>
  <c r="K7" i="4"/>
  <c r="H7" i="4"/>
  <c r="E7" i="4"/>
  <c r="L6" i="4"/>
  <c r="K6" i="4"/>
  <c r="H6" i="4"/>
  <c r="M6" i="4" s="1"/>
  <c r="N6" i="4" s="1"/>
  <c r="E6" i="4"/>
  <c r="L5" i="4"/>
  <c r="N5" i="4" s="1"/>
  <c r="K5" i="4"/>
  <c r="H5" i="4"/>
  <c r="M5" i="4" s="1"/>
  <c r="E5" i="4"/>
  <c r="N5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 xml:space="preserve">填写中职生年级、高职学院的专业、中职学院全称
例如：2020级电气自动化技术专业广州市土地房产管理职业学校
（2020级中职生是2023年入高职学校）
</t>
        </r>
      </text>
    </comment>
    <comment ref="L2" authorId="0" shapeId="0" xr:uid="{00000000-0006-0000-0000-000002000000}">
      <text>
        <r>
          <rPr>
            <b/>
            <sz val="9"/>
            <rFont val="宋体"/>
            <charset val="134"/>
          </rPr>
          <t>具体计算方式可查阅考核方案中的最终录取成绩计算方式。（考核方案中的“考核内容”）</t>
        </r>
      </text>
    </comment>
    <comment ref="M2" authorId="0" shapeId="0" xr:uid="{00000000-0006-0000-0000-000003000000}">
      <text>
        <r>
          <rPr>
            <b/>
            <sz val="9"/>
            <rFont val="宋体"/>
            <charset val="134"/>
          </rPr>
          <t>具体计算方式可查阅考核方案中的最终录取成绩计算方式。（考核方案中的“考核内容”）</t>
        </r>
      </text>
    </comment>
    <comment ref="N2" authorId="0" shapeId="0" xr:uid="{00000000-0006-0000-0000-000004000000}">
      <text>
        <r>
          <rPr>
            <b/>
            <sz val="9"/>
            <rFont val="宋体"/>
            <charset val="134"/>
          </rPr>
          <t>具体计算方式可查阅考核方案中的最终录取成绩计算方式。（考核方案中的“考核内容”）</t>
        </r>
      </text>
    </comment>
    <comment ref="C3" authorId="0" shapeId="0" xr:uid="{00000000-0006-0000-0000-000005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F3" authorId="0" shapeId="0" xr:uid="{00000000-0006-0000-0000-000006000000}">
      <text>
        <r>
          <rPr>
            <b/>
            <sz val="9"/>
            <rFont val="宋体"/>
            <charset val="134"/>
          </rPr>
          <t>填写具体的科目名称</t>
        </r>
        <r>
          <rPr>
            <sz val="9"/>
            <rFont val="宋体"/>
            <charset val="134"/>
          </rPr>
          <t xml:space="preserve">
</t>
        </r>
      </text>
    </comment>
    <comment ref="I3" authorId="0" shapeId="0" xr:uid="{00000000-0006-0000-0000-000007000000}">
      <text>
        <r>
          <rPr>
            <b/>
            <sz val="9"/>
            <rFont val="宋体"/>
            <charset val="134"/>
          </rPr>
          <t>填写具体的科目名称</t>
        </r>
      </text>
    </comment>
  </commentList>
</comments>
</file>

<file path=xl/sharedStrings.xml><?xml version="1.0" encoding="utf-8"?>
<sst xmlns="http://schemas.openxmlformats.org/spreadsheetml/2006/main" count="80" uniqueCount="72">
  <si>
    <r>
      <rPr>
        <b/>
        <sz val="14"/>
        <rFont val="宋体"/>
        <charset val="134"/>
      </rPr>
      <t>广东建设职业技术学院2025-2026学年第2学期对口中职学校三二分段转段考核
课程</t>
    </r>
    <r>
      <rPr>
        <b/>
        <sz val="14"/>
        <color rgb="FFFF0000"/>
        <rFont val="宋体"/>
        <charset val="134"/>
      </rPr>
      <t>最终总评</t>
    </r>
    <r>
      <rPr>
        <b/>
        <sz val="14"/>
        <rFont val="宋体"/>
        <charset val="134"/>
      </rPr>
      <t>成绩统计表—2024级计算机应用专业阳山县职业技术学校</t>
    </r>
  </si>
  <si>
    <t>序号</t>
  </si>
  <si>
    <t>姓名</t>
  </si>
  <si>
    <t>公共基础课</t>
  </si>
  <si>
    <t>专业技能课</t>
  </si>
  <si>
    <t>公共基础课折算后成绩</t>
  </si>
  <si>
    <t>专业技能课折算后成绩</t>
  </si>
  <si>
    <t>折算后总成绩</t>
  </si>
  <si>
    <t>最终总评成绩排名</t>
  </si>
  <si>
    <t>语文</t>
  </si>
  <si>
    <t>Photoshop图形图像设计</t>
  </si>
  <si>
    <t>Flash</t>
  </si>
  <si>
    <t>平时成绩40%</t>
  </si>
  <si>
    <r>
      <rPr>
        <b/>
        <sz val="10"/>
        <color rgb="FF000000"/>
        <rFont val="宋体"/>
        <charset val="134"/>
      </rPr>
      <t>期末成绩6</t>
    </r>
    <r>
      <rPr>
        <sz val="10"/>
        <rFont val="宋体"/>
        <charset val="134"/>
      </rPr>
      <t>0%</t>
    </r>
  </si>
  <si>
    <t>总评成绩</t>
  </si>
  <si>
    <t>马松锋</t>
  </si>
  <si>
    <t>邓心颖</t>
  </si>
  <si>
    <t>胡浩然</t>
  </si>
  <si>
    <t>梁嘉棋</t>
  </si>
  <si>
    <t>周文勇</t>
  </si>
  <si>
    <t>苏紫盈</t>
  </si>
  <si>
    <t>陈昊翔</t>
  </si>
  <si>
    <t>邓永辉</t>
  </si>
  <si>
    <t>陈碇雄</t>
  </si>
  <si>
    <t>周嘉林</t>
  </si>
  <si>
    <t>夏子儒</t>
  </si>
  <si>
    <t>冯水祥</t>
  </si>
  <si>
    <t>钱家豪</t>
  </si>
  <si>
    <t>陈晓婷</t>
  </si>
  <si>
    <t>陈皓宇</t>
  </si>
  <si>
    <t>欧雯静</t>
  </si>
  <si>
    <t>杨捷</t>
  </si>
  <si>
    <t>黄文馨</t>
  </si>
  <si>
    <t>胡晓蕊</t>
  </si>
  <si>
    <t>梁永浩</t>
  </si>
  <si>
    <t>毛启豪</t>
  </si>
  <si>
    <t>毛耀辉</t>
  </si>
  <si>
    <t>蔡东豪</t>
  </si>
  <si>
    <t>李慧森</t>
  </si>
  <si>
    <t>陈俊豪</t>
  </si>
  <si>
    <t>黄泽锋</t>
  </si>
  <si>
    <t>毛子淇</t>
  </si>
  <si>
    <t>陈希律</t>
  </si>
  <si>
    <t>陈韵怡</t>
  </si>
  <si>
    <t>邓鸿荣</t>
  </si>
  <si>
    <t>廖海棋</t>
  </si>
  <si>
    <t>李赞棋</t>
  </si>
  <si>
    <t>冯俊浩</t>
  </si>
  <si>
    <t>郭炜明</t>
  </si>
  <si>
    <t>许欣怡</t>
  </si>
  <si>
    <t>梁金奥</t>
  </si>
  <si>
    <t>毛诗琳</t>
  </si>
  <si>
    <t>张铭浩</t>
  </si>
  <si>
    <t>陈炜豪</t>
  </si>
  <si>
    <t>马馨蕾</t>
  </si>
  <si>
    <t>毛文彬</t>
  </si>
  <si>
    <t>练铭滨</t>
  </si>
  <si>
    <t>李家城</t>
  </si>
  <si>
    <t>卓悦</t>
  </si>
  <si>
    <t>李媛媛</t>
  </si>
  <si>
    <t>梁智航</t>
  </si>
  <si>
    <t>康宁</t>
  </si>
  <si>
    <t>梁火群</t>
  </si>
  <si>
    <t>退学</t>
  </si>
  <si>
    <t>梁镇辉</t>
  </si>
  <si>
    <t>林慧聪</t>
  </si>
  <si>
    <t>说明：我校对与你校中高职贯通培养的2025级学生的2025-2026学年转段考核平时成绩进行了公示，公示期为2026年6月30日至2026年7月5日，共5个工作日，公示期间未曾收到任何异议，特此说明。</t>
  </si>
  <si>
    <t>成绩汇总人：</t>
  </si>
  <si>
    <t>成绩校对人：</t>
  </si>
  <si>
    <t>负责人签字：</t>
  </si>
  <si>
    <t>中职学校（公章）</t>
  </si>
  <si>
    <r>
      <rPr>
        <sz val="12"/>
        <rFont val="宋体"/>
        <charset val="134"/>
      </rPr>
      <t>备注：1、最终总评成绩保留2位小数；
      2、三门课成绩全部出来后，按</t>
    </r>
    <r>
      <rPr>
        <sz val="12"/>
        <color rgb="FFFF0000"/>
        <rFont val="宋体"/>
        <charset val="134"/>
      </rPr>
      <t>最终总评成绩大小</t>
    </r>
    <r>
      <rPr>
        <sz val="12"/>
        <rFont val="宋体"/>
        <charset val="134"/>
      </rPr>
      <t xml:space="preserve">排序；
      3、相关老师签字，加盖中职学校公章。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</si>
</sst>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5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color indexed="8"/>
      <name val="等线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4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8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="90" zoomScaleNormal="90" workbookViewId="0">
      <selection activeCell="S8" sqref="S8"/>
    </sheetView>
  </sheetViews>
  <sheetFormatPr defaultColWidth="9" defaultRowHeight="15" x14ac:dyDescent="0.25"/>
  <cols>
    <col min="1" max="1" width="4.25" customWidth="1"/>
    <col min="2" max="2" width="7.75" style="3" customWidth="1"/>
    <col min="3" max="3" width="6.5" customWidth="1"/>
    <col min="4" max="5" width="7.25" customWidth="1"/>
    <col min="6" max="7" width="6.75" customWidth="1"/>
    <col min="8" max="8" width="7.25" customWidth="1"/>
    <col min="9" max="13" width="6.75" customWidth="1"/>
  </cols>
  <sheetData>
    <row r="1" spans="1:15" ht="50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50.5" customHeight="1" x14ac:dyDescent="0.25">
      <c r="A2" s="17" t="s">
        <v>1</v>
      </c>
      <c r="B2" s="17" t="s">
        <v>2</v>
      </c>
      <c r="C2" s="11" t="s">
        <v>3</v>
      </c>
      <c r="D2" s="11"/>
      <c r="E2" s="11"/>
      <c r="F2" s="11" t="s">
        <v>4</v>
      </c>
      <c r="G2" s="11"/>
      <c r="H2" s="11"/>
      <c r="I2" s="11"/>
      <c r="J2" s="11"/>
      <c r="K2" s="11"/>
      <c r="L2" s="11" t="s">
        <v>5</v>
      </c>
      <c r="M2" s="11" t="s">
        <v>6</v>
      </c>
      <c r="N2" s="12" t="s">
        <v>7</v>
      </c>
      <c r="O2" s="12" t="s">
        <v>8</v>
      </c>
    </row>
    <row r="3" spans="1:15" s="1" customFormat="1" ht="33" customHeight="1" x14ac:dyDescent="0.25">
      <c r="A3" s="17"/>
      <c r="B3" s="17"/>
      <c r="C3" s="12" t="s">
        <v>9</v>
      </c>
      <c r="D3" s="12"/>
      <c r="E3" s="12"/>
      <c r="F3" s="12" t="s">
        <v>10</v>
      </c>
      <c r="G3" s="12"/>
      <c r="H3" s="12"/>
      <c r="I3" s="12" t="s">
        <v>11</v>
      </c>
      <c r="J3" s="12"/>
      <c r="K3" s="12"/>
      <c r="L3" s="11"/>
      <c r="M3" s="11"/>
      <c r="N3" s="12"/>
      <c r="O3" s="12"/>
    </row>
    <row r="4" spans="1:15" s="1" customFormat="1" ht="33" customHeight="1" x14ac:dyDescent="0.25">
      <c r="A4" s="4"/>
      <c r="B4" s="4"/>
      <c r="C4" s="5" t="s">
        <v>12</v>
      </c>
      <c r="D4" s="5" t="s">
        <v>13</v>
      </c>
      <c r="E4" s="5" t="s">
        <v>14</v>
      </c>
      <c r="F4" s="5" t="s">
        <v>12</v>
      </c>
      <c r="G4" s="5" t="s">
        <v>13</v>
      </c>
      <c r="H4" s="5" t="s">
        <v>14</v>
      </c>
      <c r="I4" s="5" t="s">
        <v>12</v>
      </c>
      <c r="J4" s="5" t="s">
        <v>13</v>
      </c>
      <c r="K4" s="5" t="s">
        <v>14</v>
      </c>
      <c r="L4" s="11"/>
      <c r="M4" s="11"/>
      <c r="N4" s="12"/>
      <c r="O4" s="12"/>
    </row>
    <row r="5" spans="1:15" s="1" customFormat="1" ht="18" customHeight="1" x14ac:dyDescent="0.25">
      <c r="A5" s="6">
        <v>1</v>
      </c>
      <c r="B5" s="6" t="s">
        <v>15</v>
      </c>
      <c r="C5" s="7">
        <v>90</v>
      </c>
      <c r="D5" s="7">
        <v>86</v>
      </c>
      <c r="E5" s="8">
        <f t="shared" ref="E5:E51" si="0">C5*0.4+D5*0.6</f>
        <v>87.6</v>
      </c>
      <c r="F5" s="7">
        <v>98</v>
      </c>
      <c r="G5" s="7">
        <v>100</v>
      </c>
      <c r="H5" s="8">
        <f t="shared" ref="H5:H51" si="1">F5*0.4+G5*0.6</f>
        <v>99.2</v>
      </c>
      <c r="I5" s="7">
        <v>90</v>
      </c>
      <c r="J5" s="7">
        <v>92</v>
      </c>
      <c r="K5" s="8">
        <f t="shared" ref="K5:K51" si="2">I5*0.4+J5*0.6</f>
        <v>91.199999999999989</v>
      </c>
      <c r="L5" s="7">
        <f t="shared" ref="L5:L51" si="3">E5*0.4</f>
        <v>35.04</v>
      </c>
      <c r="M5" s="7">
        <f t="shared" ref="M5:M51" si="4">(H5+K5)/2*0.6</f>
        <v>57.11999999999999</v>
      </c>
      <c r="N5" s="8">
        <f t="shared" ref="N5:N51" si="5">L5+M5</f>
        <v>92.16</v>
      </c>
      <c r="O5" s="7">
        <v>1</v>
      </c>
    </row>
    <row r="6" spans="1:15" s="1" customFormat="1" ht="18" customHeight="1" x14ac:dyDescent="0.25">
      <c r="A6" s="9">
        <v>2</v>
      </c>
      <c r="B6" s="6" t="s">
        <v>16</v>
      </c>
      <c r="C6" s="7">
        <v>85</v>
      </c>
      <c r="D6" s="7">
        <v>86</v>
      </c>
      <c r="E6" s="8">
        <f t="shared" si="0"/>
        <v>85.6</v>
      </c>
      <c r="F6" s="7">
        <v>95</v>
      </c>
      <c r="G6" s="7">
        <v>96</v>
      </c>
      <c r="H6" s="8">
        <f t="shared" si="1"/>
        <v>95.6</v>
      </c>
      <c r="I6" s="7">
        <v>94</v>
      </c>
      <c r="J6" s="7">
        <v>95</v>
      </c>
      <c r="K6" s="8">
        <f t="shared" si="2"/>
        <v>94.6</v>
      </c>
      <c r="L6" s="7">
        <f t="shared" si="3"/>
        <v>34.24</v>
      </c>
      <c r="M6" s="7">
        <f t="shared" si="4"/>
        <v>57.059999999999995</v>
      </c>
      <c r="N6" s="8">
        <f t="shared" si="5"/>
        <v>91.3</v>
      </c>
      <c r="O6" s="7">
        <v>2</v>
      </c>
    </row>
    <row r="7" spans="1:15" s="2" customFormat="1" ht="18" customHeight="1" x14ac:dyDescent="0.25">
      <c r="A7" s="6">
        <v>3</v>
      </c>
      <c r="B7" s="6" t="s">
        <v>17</v>
      </c>
      <c r="C7" s="7">
        <v>80</v>
      </c>
      <c r="D7" s="7">
        <v>82</v>
      </c>
      <c r="E7" s="8">
        <f t="shared" si="0"/>
        <v>81.199999999999989</v>
      </c>
      <c r="F7" s="7">
        <v>98</v>
      </c>
      <c r="G7" s="7">
        <v>100</v>
      </c>
      <c r="H7" s="8">
        <f t="shared" si="1"/>
        <v>99.2</v>
      </c>
      <c r="I7" s="7">
        <v>96</v>
      </c>
      <c r="J7" s="7">
        <v>92</v>
      </c>
      <c r="K7" s="8">
        <f t="shared" si="2"/>
        <v>93.6</v>
      </c>
      <c r="L7" s="7">
        <f t="shared" si="3"/>
        <v>32.479999999999997</v>
      </c>
      <c r="M7" s="7">
        <f t="shared" si="4"/>
        <v>57.84</v>
      </c>
      <c r="N7" s="8">
        <f t="shared" si="5"/>
        <v>90.32</v>
      </c>
      <c r="O7" s="7">
        <v>3</v>
      </c>
    </row>
    <row r="8" spans="1:15" s="2" customFormat="1" ht="18" customHeight="1" x14ac:dyDescent="0.25">
      <c r="A8" s="6">
        <v>4</v>
      </c>
      <c r="B8" s="6" t="s">
        <v>18</v>
      </c>
      <c r="C8" s="7">
        <v>80</v>
      </c>
      <c r="D8" s="7">
        <v>85</v>
      </c>
      <c r="E8" s="8">
        <f t="shared" si="0"/>
        <v>83</v>
      </c>
      <c r="F8" s="7">
        <v>90</v>
      </c>
      <c r="G8" s="7">
        <v>93</v>
      </c>
      <c r="H8" s="8">
        <f t="shared" si="1"/>
        <v>91.8</v>
      </c>
      <c r="I8" s="7">
        <v>93</v>
      </c>
      <c r="J8" s="7">
        <v>93</v>
      </c>
      <c r="K8" s="8">
        <f t="shared" si="2"/>
        <v>93</v>
      </c>
      <c r="L8" s="7">
        <f t="shared" si="3"/>
        <v>33.200000000000003</v>
      </c>
      <c r="M8" s="7">
        <f t="shared" si="4"/>
        <v>55.440000000000005</v>
      </c>
      <c r="N8" s="8">
        <f t="shared" si="5"/>
        <v>88.640000000000015</v>
      </c>
      <c r="O8" s="7">
        <v>4</v>
      </c>
    </row>
    <row r="9" spans="1:15" s="2" customFormat="1" ht="18" customHeight="1" x14ac:dyDescent="0.25">
      <c r="A9" s="9">
        <v>5</v>
      </c>
      <c r="B9" s="6" t="s">
        <v>19</v>
      </c>
      <c r="C9" s="7">
        <v>85</v>
      </c>
      <c r="D9" s="7">
        <v>80</v>
      </c>
      <c r="E9" s="8">
        <f t="shared" si="0"/>
        <v>82</v>
      </c>
      <c r="F9" s="7">
        <v>96</v>
      </c>
      <c r="G9" s="7">
        <v>96</v>
      </c>
      <c r="H9" s="8">
        <f t="shared" si="1"/>
        <v>96</v>
      </c>
      <c r="I9" s="7">
        <v>92</v>
      </c>
      <c r="J9" s="7">
        <v>88</v>
      </c>
      <c r="K9" s="8">
        <f t="shared" si="2"/>
        <v>89.6</v>
      </c>
      <c r="L9" s="7">
        <f t="shared" si="3"/>
        <v>32.800000000000004</v>
      </c>
      <c r="M9" s="7">
        <f t="shared" si="4"/>
        <v>55.68</v>
      </c>
      <c r="N9" s="8">
        <f t="shared" si="5"/>
        <v>88.48</v>
      </c>
      <c r="O9" s="7">
        <v>5</v>
      </c>
    </row>
    <row r="10" spans="1:15" s="2" customFormat="1" ht="18" customHeight="1" x14ac:dyDescent="0.25">
      <c r="A10" s="6">
        <v>6</v>
      </c>
      <c r="B10" s="6" t="s">
        <v>20</v>
      </c>
      <c r="C10" s="7">
        <v>80</v>
      </c>
      <c r="D10" s="7">
        <v>78</v>
      </c>
      <c r="E10" s="8">
        <f t="shared" si="0"/>
        <v>78.8</v>
      </c>
      <c r="F10" s="7">
        <v>92</v>
      </c>
      <c r="G10" s="7">
        <v>92</v>
      </c>
      <c r="H10" s="8">
        <f t="shared" si="1"/>
        <v>92</v>
      </c>
      <c r="I10" s="7">
        <v>96</v>
      </c>
      <c r="J10" s="7">
        <v>96</v>
      </c>
      <c r="K10" s="8">
        <f t="shared" si="2"/>
        <v>96</v>
      </c>
      <c r="L10" s="7">
        <f t="shared" si="3"/>
        <v>31.52</v>
      </c>
      <c r="M10" s="7">
        <f t="shared" si="4"/>
        <v>56.4</v>
      </c>
      <c r="N10" s="8">
        <f t="shared" si="5"/>
        <v>87.92</v>
      </c>
      <c r="O10" s="7">
        <v>6</v>
      </c>
    </row>
    <row r="11" spans="1:15" s="2" customFormat="1" ht="18" customHeight="1" x14ac:dyDescent="0.25">
      <c r="A11" s="6">
        <v>7</v>
      </c>
      <c r="B11" s="6" t="s">
        <v>21</v>
      </c>
      <c r="C11" s="7">
        <v>95</v>
      </c>
      <c r="D11" s="7">
        <v>76</v>
      </c>
      <c r="E11" s="8">
        <f t="shared" si="0"/>
        <v>83.6</v>
      </c>
      <c r="F11" s="7">
        <v>95</v>
      </c>
      <c r="G11" s="7">
        <v>96</v>
      </c>
      <c r="H11" s="8">
        <f t="shared" si="1"/>
        <v>95.6</v>
      </c>
      <c r="I11" s="7">
        <v>88</v>
      </c>
      <c r="J11" s="7">
        <v>82</v>
      </c>
      <c r="K11" s="8">
        <f t="shared" si="2"/>
        <v>84.4</v>
      </c>
      <c r="L11" s="7">
        <f t="shared" si="3"/>
        <v>33.44</v>
      </c>
      <c r="M11" s="7">
        <f t="shared" si="4"/>
        <v>54</v>
      </c>
      <c r="N11" s="8">
        <f t="shared" si="5"/>
        <v>87.44</v>
      </c>
      <c r="O11" s="7">
        <v>7</v>
      </c>
    </row>
    <row r="12" spans="1:15" ht="18" customHeight="1" x14ac:dyDescent="0.25">
      <c r="A12" s="9">
        <v>8</v>
      </c>
      <c r="B12" s="6" t="s">
        <v>22</v>
      </c>
      <c r="C12" s="7">
        <v>85</v>
      </c>
      <c r="D12" s="7">
        <v>68</v>
      </c>
      <c r="E12" s="8">
        <f t="shared" si="0"/>
        <v>74.8</v>
      </c>
      <c r="F12" s="7">
        <v>95</v>
      </c>
      <c r="G12" s="7">
        <v>96</v>
      </c>
      <c r="H12" s="8">
        <f t="shared" si="1"/>
        <v>95.6</v>
      </c>
      <c r="I12" s="7">
        <v>96</v>
      </c>
      <c r="J12" s="7">
        <v>95</v>
      </c>
      <c r="K12" s="8">
        <f t="shared" si="2"/>
        <v>95.4</v>
      </c>
      <c r="L12" s="7">
        <f t="shared" si="3"/>
        <v>29.92</v>
      </c>
      <c r="M12" s="7">
        <f t="shared" si="4"/>
        <v>57.3</v>
      </c>
      <c r="N12" s="8">
        <f t="shared" si="5"/>
        <v>87.22</v>
      </c>
      <c r="O12" s="7">
        <v>8</v>
      </c>
    </row>
    <row r="13" spans="1:15" ht="18" customHeight="1" x14ac:dyDescent="0.25">
      <c r="A13" s="6">
        <v>9</v>
      </c>
      <c r="B13" s="6" t="s">
        <v>23</v>
      </c>
      <c r="C13" s="7">
        <v>85</v>
      </c>
      <c r="D13" s="7">
        <v>80</v>
      </c>
      <c r="E13" s="8">
        <f t="shared" si="0"/>
        <v>82</v>
      </c>
      <c r="F13" s="7">
        <v>88</v>
      </c>
      <c r="G13" s="7">
        <v>84</v>
      </c>
      <c r="H13" s="8">
        <f t="shared" si="1"/>
        <v>85.6</v>
      </c>
      <c r="I13" s="7">
        <v>96</v>
      </c>
      <c r="J13" s="7">
        <v>95</v>
      </c>
      <c r="K13" s="8">
        <f t="shared" si="2"/>
        <v>95.4</v>
      </c>
      <c r="L13" s="7">
        <f t="shared" si="3"/>
        <v>32.800000000000004</v>
      </c>
      <c r="M13" s="7">
        <f t="shared" si="4"/>
        <v>54.3</v>
      </c>
      <c r="N13" s="8">
        <f t="shared" si="5"/>
        <v>87.1</v>
      </c>
      <c r="O13" s="7">
        <v>9</v>
      </c>
    </row>
    <row r="14" spans="1:15" ht="18" customHeight="1" x14ac:dyDescent="0.25">
      <c r="A14" s="6">
        <v>10</v>
      </c>
      <c r="B14" s="6" t="s">
        <v>24</v>
      </c>
      <c r="C14" s="7">
        <v>85</v>
      </c>
      <c r="D14" s="7">
        <v>68</v>
      </c>
      <c r="E14" s="8">
        <f t="shared" si="0"/>
        <v>74.8</v>
      </c>
      <c r="F14" s="7">
        <v>98</v>
      </c>
      <c r="G14" s="7">
        <v>100</v>
      </c>
      <c r="H14" s="8">
        <f t="shared" si="1"/>
        <v>99.2</v>
      </c>
      <c r="I14" s="7">
        <v>90</v>
      </c>
      <c r="J14" s="7">
        <v>90</v>
      </c>
      <c r="K14" s="8">
        <f t="shared" si="2"/>
        <v>90</v>
      </c>
      <c r="L14" s="7">
        <f t="shared" si="3"/>
        <v>29.92</v>
      </c>
      <c r="M14" s="7">
        <f t="shared" si="4"/>
        <v>56.76</v>
      </c>
      <c r="N14" s="8">
        <f t="shared" si="5"/>
        <v>86.68</v>
      </c>
      <c r="O14" s="7">
        <v>10</v>
      </c>
    </row>
    <row r="15" spans="1:15" ht="18" customHeight="1" x14ac:dyDescent="0.25">
      <c r="A15" s="9">
        <v>11</v>
      </c>
      <c r="B15" s="6" t="s">
        <v>25</v>
      </c>
      <c r="C15" s="7">
        <v>85</v>
      </c>
      <c r="D15" s="7">
        <v>72</v>
      </c>
      <c r="E15" s="8">
        <f t="shared" si="0"/>
        <v>77.199999999999989</v>
      </c>
      <c r="F15" s="7">
        <v>91</v>
      </c>
      <c r="G15" s="7">
        <v>92</v>
      </c>
      <c r="H15" s="8">
        <f t="shared" si="1"/>
        <v>91.6</v>
      </c>
      <c r="I15" s="7">
        <v>96</v>
      </c>
      <c r="J15" s="7">
        <v>93</v>
      </c>
      <c r="K15" s="8">
        <f t="shared" si="2"/>
        <v>94.2</v>
      </c>
      <c r="L15" s="7">
        <f t="shared" si="3"/>
        <v>30.879999999999995</v>
      </c>
      <c r="M15" s="7">
        <f t="shared" si="4"/>
        <v>55.74</v>
      </c>
      <c r="N15" s="8">
        <f t="shared" si="5"/>
        <v>86.62</v>
      </c>
      <c r="O15" s="7">
        <v>11</v>
      </c>
    </row>
    <row r="16" spans="1:15" ht="18" customHeight="1" x14ac:dyDescent="0.25">
      <c r="A16" s="6">
        <v>12</v>
      </c>
      <c r="B16" s="6" t="s">
        <v>26</v>
      </c>
      <c r="C16" s="7">
        <v>85</v>
      </c>
      <c r="D16" s="7">
        <v>68</v>
      </c>
      <c r="E16" s="8">
        <f t="shared" si="0"/>
        <v>74.8</v>
      </c>
      <c r="F16" s="7">
        <v>98</v>
      </c>
      <c r="G16" s="7">
        <v>100</v>
      </c>
      <c r="H16" s="8">
        <f t="shared" si="1"/>
        <v>99.2</v>
      </c>
      <c r="I16" s="7">
        <v>88</v>
      </c>
      <c r="J16" s="7">
        <v>90</v>
      </c>
      <c r="K16" s="8">
        <f t="shared" si="2"/>
        <v>89.2</v>
      </c>
      <c r="L16" s="7">
        <f t="shared" si="3"/>
        <v>29.92</v>
      </c>
      <c r="M16" s="7">
        <f t="shared" si="4"/>
        <v>56.52</v>
      </c>
      <c r="N16" s="8">
        <f t="shared" si="5"/>
        <v>86.44</v>
      </c>
      <c r="O16" s="7">
        <v>12</v>
      </c>
    </row>
    <row r="17" spans="1:15" ht="18" customHeight="1" x14ac:dyDescent="0.25">
      <c r="A17" s="6">
        <v>13</v>
      </c>
      <c r="B17" s="6" t="s">
        <v>27</v>
      </c>
      <c r="C17" s="7">
        <v>85</v>
      </c>
      <c r="D17" s="7">
        <v>68</v>
      </c>
      <c r="E17" s="8">
        <f t="shared" si="0"/>
        <v>74.8</v>
      </c>
      <c r="F17" s="7">
        <v>95</v>
      </c>
      <c r="G17" s="7">
        <v>96</v>
      </c>
      <c r="H17" s="8">
        <f t="shared" si="1"/>
        <v>95.6</v>
      </c>
      <c r="I17" s="7">
        <v>95</v>
      </c>
      <c r="J17" s="7">
        <v>90</v>
      </c>
      <c r="K17" s="8">
        <f t="shared" si="2"/>
        <v>92</v>
      </c>
      <c r="L17" s="7">
        <f t="shared" si="3"/>
        <v>29.92</v>
      </c>
      <c r="M17" s="7">
        <f t="shared" si="4"/>
        <v>56.279999999999994</v>
      </c>
      <c r="N17" s="8">
        <f t="shared" si="5"/>
        <v>86.199999999999989</v>
      </c>
      <c r="O17" s="7">
        <v>13</v>
      </c>
    </row>
    <row r="18" spans="1:15" ht="18" customHeight="1" x14ac:dyDescent="0.25">
      <c r="A18" s="9">
        <v>14</v>
      </c>
      <c r="B18" s="6" t="s">
        <v>28</v>
      </c>
      <c r="C18" s="7">
        <v>90</v>
      </c>
      <c r="D18" s="7">
        <v>71</v>
      </c>
      <c r="E18" s="8">
        <f t="shared" si="0"/>
        <v>78.599999999999994</v>
      </c>
      <c r="F18" s="7">
        <v>94</v>
      </c>
      <c r="G18" s="7">
        <v>90</v>
      </c>
      <c r="H18" s="8">
        <f t="shared" si="1"/>
        <v>91.6</v>
      </c>
      <c r="I18" s="7">
        <v>92</v>
      </c>
      <c r="J18" s="7">
        <v>90</v>
      </c>
      <c r="K18" s="8">
        <f t="shared" si="2"/>
        <v>90.800000000000011</v>
      </c>
      <c r="L18" s="7">
        <f t="shared" si="3"/>
        <v>31.439999999999998</v>
      </c>
      <c r="M18" s="7">
        <f t="shared" si="4"/>
        <v>54.72</v>
      </c>
      <c r="N18" s="8">
        <f t="shared" si="5"/>
        <v>86.16</v>
      </c>
      <c r="O18" s="7">
        <v>14</v>
      </c>
    </row>
    <row r="19" spans="1:15" ht="18" customHeight="1" x14ac:dyDescent="0.25">
      <c r="A19" s="6">
        <v>15</v>
      </c>
      <c r="B19" s="6" t="s">
        <v>29</v>
      </c>
      <c r="C19" s="7">
        <v>80</v>
      </c>
      <c r="D19" s="7">
        <v>79</v>
      </c>
      <c r="E19" s="8">
        <f t="shared" si="0"/>
        <v>79.400000000000006</v>
      </c>
      <c r="F19" s="7">
        <v>93</v>
      </c>
      <c r="G19" s="7">
        <v>92</v>
      </c>
      <c r="H19" s="8">
        <f t="shared" si="1"/>
        <v>92.4</v>
      </c>
      <c r="I19" s="7">
        <v>92</v>
      </c>
      <c r="J19" s="7">
        <v>86</v>
      </c>
      <c r="K19" s="8">
        <f t="shared" si="2"/>
        <v>88.4</v>
      </c>
      <c r="L19" s="7">
        <f t="shared" si="3"/>
        <v>31.760000000000005</v>
      </c>
      <c r="M19" s="7">
        <f t="shared" si="4"/>
        <v>54.24</v>
      </c>
      <c r="N19" s="8">
        <f t="shared" si="5"/>
        <v>86</v>
      </c>
      <c r="O19" s="7">
        <v>15</v>
      </c>
    </row>
    <row r="20" spans="1:15" ht="18" customHeight="1" x14ac:dyDescent="0.25">
      <c r="A20" s="6">
        <v>16</v>
      </c>
      <c r="B20" s="6" t="s">
        <v>30</v>
      </c>
      <c r="C20" s="7">
        <v>85</v>
      </c>
      <c r="D20" s="7">
        <v>79</v>
      </c>
      <c r="E20" s="8">
        <f t="shared" si="0"/>
        <v>81.400000000000006</v>
      </c>
      <c r="F20" s="7">
        <v>90</v>
      </c>
      <c r="G20" s="7">
        <v>80</v>
      </c>
      <c r="H20" s="8">
        <f t="shared" si="1"/>
        <v>84</v>
      </c>
      <c r="I20" s="7">
        <v>94</v>
      </c>
      <c r="J20" s="7">
        <v>91</v>
      </c>
      <c r="K20" s="8">
        <f t="shared" si="2"/>
        <v>92.2</v>
      </c>
      <c r="L20" s="7">
        <f t="shared" si="3"/>
        <v>32.56</v>
      </c>
      <c r="M20" s="7">
        <f t="shared" si="4"/>
        <v>52.859999999999992</v>
      </c>
      <c r="N20" s="8">
        <f t="shared" si="5"/>
        <v>85.419999999999987</v>
      </c>
      <c r="O20" s="7">
        <v>16</v>
      </c>
    </row>
    <row r="21" spans="1:15" ht="18" customHeight="1" x14ac:dyDescent="0.25">
      <c r="A21" s="9">
        <v>17</v>
      </c>
      <c r="B21" s="6" t="s">
        <v>31</v>
      </c>
      <c r="C21" s="7">
        <v>80</v>
      </c>
      <c r="D21" s="7">
        <v>68</v>
      </c>
      <c r="E21" s="8">
        <f t="shared" si="0"/>
        <v>72.8</v>
      </c>
      <c r="F21" s="7">
        <v>97</v>
      </c>
      <c r="G21" s="7">
        <v>98</v>
      </c>
      <c r="H21" s="8">
        <f t="shared" si="1"/>
        <v>97.6</v>
      </c>
      <c r="I21" s="7">
        <v>85</v>
      </c>
      <c r="J21" s="7">
        <v>92</v>
      </c>
      <c r="K21" s="8">
        <f t="shared" si="2"/>
        <v>89.199999999999989</v>
      </c>
      <c r="L21" s="7">
        <f t="shared" si="3"/>
        <v>29.12</v>
      </c>
      <c r="M21" s="7">
        <f t="shared" si="4"/>
        <v>56.039999999999992</v>
      </c>
      <c r="N21" s="8">
        <f t="shared" si="5"/>
        <v>85.16</v>
      </c>
      <c r="O21" s="7">
        <v>17</v>
      </c>
    </row>
    <row r="22" spans="1:15" ht="18" customHeight="1" x14ac:dyDescent="0.25">
      <c r="A22" s="6">
        <v>18</v>
      </c>
      <c r="B22" s="6" t="s">
        <v>32</v>
      </c>
      <c r="C22" s="7">
        <v>85</v>
      </c>
      <c r="D22" s="7">
        <v>67</v>
      </c>
      <c r="E22" s="8">
        <f t="shared" si="0"/>
        <v>74.199999999999989</v>
      </c>
      <c r="F22" s="7">
        <v>96</v>
      </c>
      <c r="G22" s="7">
        <v>97</v>
      </c>
      <c r="H22" s="8">
        <f t="shared" si="1"/>
        <v>96.6</v>
      </c>
      <c r="I22" s="7">
        <v>90</v>
      </c>
      <c r="J22" s="7">
        <v>85</v>
      </c>
      <c r="K22" s="8">
        <f t="shared" si="2"/>
        <v>87</v>
      </c>
      <c r="L22" s="7">
        <f t="shared" si="3"/>
        <v>29.679999999999996</v>
      </c>
      <c r="M22" s="7">
        <f t="shared" si="4"/>
        <v>55.08</v>
      </c>
      <c r="N22" s="8">
        <f t="shared" si="5"/>
        <v>84.759999999999991</v>
      </c>
      <c r="O22" s="7">
        <v>18</v>
      </c>
    </row>
    <row r="23" spans="1:15" ht="18" customHeight="1" x14ac:dyDescent="0.25">
      <c r="A23" s="6">
        <v>19</v>
      </c>
      <c r="B23" s="6" t="s">
        <v>33</v>
      </c>
      <c r="C23" s="7">
        <v>85</v>
      </c>
      <c r="D23" s="7">
        <v>76</v>
      </c>
      <c r="E23" s="8">
        <f t="shared" si="0"/>
        <v>79.599999999999994</v>
      </c>
      <c r="F23" s="7">
        <v>92</v>
      </c>
      <c r="G23" s="7">
        <v>92</v>
      </c>
      <c r="H23" s="8">
        <f t="shared" si="1"/>
        <v>92</v>
      </c>
      <c r="I23" s="7">
        <v>90</v>
      </c>
      <c r="J23" s="7">
        <v>78</v>
      </c>
      <c r="K23" s="8">
        <f t="shared" si="2"/>
        <v>82.8</v>
      </c>
      <c r="L23" s="7">
        <f t="shared" si="3"/>
        <v>31.84</v>
      </c>
      <c r="M23" s="7">
        <f t="shared" si="4"/>
        <v>52.440000000000005</v>
      </c>
      <c r="N23" s="8">
        <f t="shared" si="5"/>
        <v>84.28</v>
      </c>
      <c r="O23" s="7">
        <v>19</v>
      </c>
    </row>
    <row r="24" spans="1:15" ht="18" customHeight="1" x14ac:dyDescent="0.25">
      <c r="A24" s="9">
        <v>20</v>
      </c>
      <c r="B24" s="6" t="s">
        <v>34</v>
      </c>
      <c r="C24" s="7">
        <v>85</v>
      </c>
      <c r="D24" s="7">
        <v>65</v>
      </c>
      <c r="E24" s="8">
        <f t="shared" si="0"/>
        <v>73</v>
      </c>
      <c r="F24" s="7">
        <v>90</v>
      </c>
      <c r="G24" s="7">
        <v>84</v>
      </c>
      <c r="H24" s="8">
        <f t="shared" si="1"/>
        <v>86.4</v>
      </c>
      <c r="I24" s="7">
        <v>93</v>
      </c>
      <c r="J24" s="7">
        <v>90</v>
      </c>
      <c r="K24" s="8">
        <f t="shared" si="2"/>
        <v>91.2</v>
      </c>
      <c r="L24" s="7">
        <f t="shared" si="3"/>
        <v>29.200000000000003</v>
      </c>
      <c r="M24" s="7">
        <f t="shared" si="4"/>
        <v>53.280000000000008</v>
      </c>
      <c r="N24" s="8">
        <f t="shared" si="5"/>
        <v>82.480000000000018</v>
      </c>
      <c r="O24" s="7">
        <v>20</v>
      </c>
    </row>
    <row r="25" spans="1:15" ht="18" customHeight="1" x14ac:dyDescent="0.25">
      <c r="A25" s="6">
        <v>21</v>
      </c>
      <c r="B25" s="6" t="s">
        <v>35</v>
      </c>
      <c r="C25" s="7">
        <v>80</v>
      </c>
      <c r="D25" s="7">
        <v>72</v>
      </c>
      <c r="E25" s="8">
        <f t="shared" si="0"/>
        <v>75.199999999999989</v>
      </c>
      <c r="F25" s="7">
        <v>96</v>
      </c>
      <c r="G25" s="7">
        <v>95</v>
      </c>
      <c r="H25" s="8">
        <f t="shared" si="1"/>
        <v>95.4</v>
      </c>
      <c r="I25" s="7">
        <v>86</v>
      </c>
      <c r="J25" s="7">
        <v>74</v>
      </c>
      <c r="K25" s="8">
        <f t="shared" si="2"/>
        <v>78.8</v>
      </c>
      <c r="L25" s="7">
        <f t="shared" si="3"/>
        <v>30.08</v>
      </c>
      <c r="M25" s="7">
        <f t="shared" si="4"/>
        <v>52.26</v>
      </c>
      <c r="N25" s="8">
        <f t="shared" si="5"/>
        <v>82.34</v>
      </c>
      <c r="O25" s="7">
        <v>21</v>
      </c>
    </row>
    <row r="26" spans="1:15" ht="18" customHeight="1" x14ac:dyDescent="0.25">
      <c r="A26" s="6">
        <v>22</v>
      </c>
      <c r="B26" s="6" t="s">
        <v>36</v>
      </c>
      <c r="C26" s="7">
        <v>85</v>
      </c>
      <c r="D26" s="7">
        <v>56</v>
      </c>
      <c r="E26" s="8">
        <f t="shared" si="0"/>
        <v>67.599999999999994</v>
      </c>
      <c r="F26" s="7">
        <v>96</v>
      </c>
      <c r="G26" s="7">
        <v>94</v>
      </c>
      <c r="H26" s="8">
        <f t="shared" si="1"/>
        <v>94.800000000000011</v>
      </c>
      <c r="I26" s="7">
        <v>92</v>
      </c>
      <c r="J26" s="7">
        <v>87</v>
      </c>
      <c r="K26" s="8">
        <f t="shared" si="2"/>
        <v>89</v>
      </c>
      <c r="L26" s="7">
        <f t="shared" si="3"/>
        <v>27.04</v>
      </c>
      <c r="M26" s="7">
        <f t="shared" si="4"/>
        <v>55.14</v>
      </c>
      <c r="N26" s="8">
        <f t="shared" si="5"/>
        <v>82.18</v>
      </c>
      <c r="O26" s="7">
        <v>22</v>
      </c>
    </row>
    <row r="27" spans="1:15" ht="18" customHeight="1" x14ac:dyDescent="0.25">
      <c r="A27" s="9">
        <v>23</v>
      </c>
      <c r="B27" s="6" t="s">
        <v>37</v>
      </c>
      <c r="C27" s="7">
        <v>85</v>
      </c>
      <c r="D27" s="7">
        <v>80</v>
      </c>
      <c r="E27" s="8">
        <f t="shared" si="0"/>
        <v>82</v>
      </c>
      <c r="F27" s="7">
        <v>90</v>
      </c>
      <c r="G27" s="7">
        <v>85</v>
      </c>
      <c r="H27" s="8">
        <f t="shared" si="1"/>
        <v>87</v>
      </c>
      <c r="I27" s="7">
        <v>85</v>
      </c>
      <c r="J27" s="7">
        <v>72</v>
      </c>
      <c r="K27" s="8">
        <f t="shared" si="2"/>
        <v>77.199999999999989</v>
      </c>
      <c r="L27" s="7">
        <f t="shared" si="3"/>
        <v>32.800000000000004</v>
      </c>
      <c r="M27" s="7">
        <f t="shared" si="4"/>
        <v>49.26</v>
      </c>
      <c r="N27" s="8">
        <f t="shared" si="5"/>
        <v>82.06</v>
      </c>
      <c r="O27" s="7">
        <v>23</v>
      </c>
    </row>
    <row r="28" spans="1:15" ht="18" customHeight="1" x14ac:dyDescent="0.25">
      <c r="A28" s="6">
        <v>24</v>
      </c>
      <c r="B28" s="6" t="s">
        <v>38</v>
      </c>
      <c r="C28" s="7">
        <v>85</v>
      </c>
      <c r="D28" s="7">
        <v>63</v>
      </c>
      <c r="E28" s="8">
        <f t="shared" si="0"/>
        <v>71.8</v>
      </c>
      <c r="F28" s="7">
        <v>90</v>
      </c>
      <c r="G28" s="7">
        <v>86</v>
      </c>
      <c r="H28" s="8">
        <f t="shared" si="1"/>
        <v>87.6</v>
      </c>
      <c r="I28" s="7">
        <v>92</v>
      </c>
      <c r="J28" s="7">
        <v>86</v>
      </c>
      <c r="K28" s="8">
        <f t="shared" si="2"/>
        <v>88.4</v>
      </c>
      <c r="L28" s="7">
        <f t="shared" si="3"/>
        <v>28.72</v>
      </c>
      <c r="M28" s="7">
        <f t="shared" si="4"/>
        <v>52.8</v>
      </c>
      <c r="N28" s="8">
        <f t="shared" si="5"/>
        <v>81.52</v>
      </c>
      <c r="O28" s="7">
        <v>24</v>
      </c>
    </row>
    <row r="29" spans="1:15" ht="18" customHeight="1" x14ac:dyDescent="0.25">
      <c r="A29" s="6">
        <v>25</v>
      </c>
      <c r="B29" s="6" t="s">
        <v>39</v>
      </c>
      <c r="C29" s="7">
        <v>80</v>
      </c>
      <c r="D29" s="7">
        <v>70</v>
      </c>
      <c r="E29" s="8">
        <f t="shared" si="0"/>
        <v>74</v>
      </c>
      <c r="F29" s="7">
        <v>89</v>
      </c>
      <c r="G29" s="7">
        <v>80</v>
      </c>
      <c r="H29" s="8">
        <f t="shared" si="1"/>
        <v>83.6</v>
      </c>
      <c r="I29" s="7">
        <v>92</v>
      </c>
      <c r="J29" s="7">
        <v>87</v>
      </c>
      <c r="K29" s="8">
        <f t="shared" si="2"/>
        <v>89</v>
      </c>
      <c r="L29" s="7">
        <f t="shared" si="3"/>
        <v>29.6</v>
      </c>
      <c r="M29" s="7">
        <f t="shared" si="4"/>
        <v>51.779999999999994</v>
      </c>
      <c r="N29" s="8">
        <f t="shared" si="5"/>
        <v>81.38</v>
      </c>
      <c r="O29" s="7">
        <v>25</v>
      </c>
    </row>
    <row r="30" spans="1:15" ht="18" customHeight="1" x14ac:dyDescent="0.25">
      <c r="A30" s="9">
        <v>26</v>
      </c>
      <c r="B30" s="6" t="s">
        <v>40</v>
      </c>
      <c r="C30" s="7">
        <v>85</v>
      </c>
      <c r="D30" s="7">
        <v>65.5</v>
      </c>
      <c r="E30" s="8">
        <f t="shared" si="0"/>
        <v>73.3</v>
      </c>
      <c r="F30" s="7">
        <v>92</v>
      </c>
      <c r="G30" s="7">
        <v>95</v>
      </c>
      <c r="H30" s="8">
        <f t="shared" si="1"/>
        <v>93.800000000000011</v>
      </c>
      <c r="I30" s="7">
        <v>85</v>
      </c>
      <c r="J30" s="7">
        <v>76</v>
      </c>
      <c r="K30" s="8">
        <f t="shared" si="2"/>
        <v>79.599999999999994</v>
      </c>
      <c r="L30" s="7">
        <f t="shared" si="3"/>
        <v>29.32</v>
      </c>
      <c r="M30" s="7">
        <f t="shared" si="4"/>
        <v>52.02</v>
      </c>
      <c r="N30" s="8">
        <f t="shared" si="5"/>
        <v>81.34</v>
      </c>
      <c r="O30" s="7">
        <v>26</v>
      </c>
    </row>
    <row r="31" spans="1:15" ht="18" customHeight="1" x14ac:dyDescent="0.25">
      <c r="A31" s="6">
        <v>27</v>
      </c>
      <c r="B31" s="6" t="s">
        <v>41</v>
      </c>
      <c r="C31" s="7">
        <v>85</v>
      </c>
      <c r="D31" s="7">
        <v>69</v>
      </c>
      <c r="E31" s="8">
        <f t="shared" si="0"/>
        <v>75.400000000000006</v>
      </c>
      <c r="F31" s="7">
        <v>86</v>
      </c>
      <c r="G31" s="7">
        <v>79</v>
      </c>
      <c r="H31" s="8">
        <f t="shared" si="1"/>
        <v>81.8</v>
      </c>
      <c r="I31" s="7">
        <v>92</v>
      </c>
      <c r="J31" s="7">
        <v>86</v>
      </c>
      <c r="K31" s="8">
        <f t="shared" si="2"/>
        <v>88.4</v>
      </c>
      <c r="L31" s="7">
        <f t="shared" si="3"/>
        <v>30.160000000000004</v>
      </c>
      <c r="M31" s="7">
        <f t="shared" si="4"/>
        <v>51.059999999999995</v>
      </c>
      <c r="N31" s="8">
        <f t="shared" si="5"/>
        <v>81.22</v>
      </c>
      <c r="O31" s="7">
        <v>27</v>
      </c>
    </row>
    <row r="32" spans="1:15" ht="18" customHeight="1" x14ac:dyDescent="0.25">
      <c r="A32" s="6">
        <v>28</v>
      </c>
      <c r="B32" s="6" t="s">
        <v>42</v>
      </c>
      <c r="C32" s="7">
        <v>80</v>
      </c>
      <c r="D32" s="7">
        <v>66</v>
      </c>
      <c r="E32" s="8">
        <f t="shared" si="0"/>
        <v>71.599999999999994</v>
      </c>
      <c r="F32" s="7">
        <v>90</v>
      </c>
      <c r="G32" s="7">
        <v>90</v>
      </c>
      <c r="H32" s="8">
        <f t="shared" si="1"/>
        <v>90</v>
      </c>
      <c r="I32" s="7">
        <v>88</v>
      </c>
      <c r="J32" s="7">
        <v>82</v>
      </c>
      <c r="K32" s="8">
        <f t="shared" si="2"/>
        <v>84.4</v>
      </c>
      <c r="L32" s="7">
        <f t="shared" si="3"/>
        <v>28.64</v>
      </c>
      <c r="M32" s="7">
        <f t="shared" si="4"/>
        <v>52.32</v>
      </c>
      <c r="N32" s="8">
        <f t="shared" si="5"/>
        <v>80.960000000000008</v>
      </c>
      <c r="O32" s="7">
        <v>28</v>
      </c>
    </row>
    <row r="33" spans="1:15" ht="18" customHeight="1" x14ac:dyDescent="0.25">
      <c r="A33" s="9">
        <v>29</v>
      </c>
      <c r="B33" s="6" t="s">
        <v>43</v>
      </c>
      <c r="C33" s="7">
        <v>95</v>
      </c>
      <c r="D33" s="7">
        <v>58</v>
      </c>
      <c r="E33" s="8">
        <f t="shared" si="0"/>
        <v>72.8</v>
      </c>
      <c r="F33" s="7">
        <v>90</v>
      </c>
      <c r="G33" s="7">
        <v>84</v>
      </c>
      <c r="H33" s="8">
        <f t="shared" si="1"/>
        <v>86.4</v>
      </c>
      <c r="I33" s="7">
        <v>90</v>
      </c>
      <c r="J33" s="7">
        <v>84</v>
      </c>
      <c r="K33" s="8">
        <f t="shared" si="2"/>
        <v>86.4</v>
      </c>
      <c r="L33" s="7">
        <f t="shared" si="3"/>
        <v>29.12</v>
      </c>
      <c r="M33" s="7">
        <f t="shared" si="4"/>
        <v>51.84</v>
      </c>
      <c r="N33" s="8">
        <f t="shared" si="5"/>
        <v>80.960000000000008</v>
      </c>
      <c r="O33" s="7">
        <v>29</v>
      </c>
    </row>
    <row r="34" spans="1:15" ht="18" customHeight="1" x14ac:dyDescent="0.25">
      <c r="A34" s="6">
        <v>30</v>
      </c>
      <c r="B34" s="6" t="s">
        <v>44</v>
      </c>
      <c r="C34" s="7">
        <v>85</v>
      </c>
      <c r="D34" s="7">
        <v>75</v>
      </c>
      <c r="E34" s="8">
        <f t="shared" si="0"/>
        <v>79</v>
      </c>
      <c r="F34" s="7">
        <v>87</v>
      </c>
      <c r="G34" s="7">
        <v>79</v>
      </c>
      <c r="H34" s="8">
        <f t="shared" si="1"/>
        <v>82.2</v>
      </c>
      <c r="I34" s="7">
        <v>88</v>
      </c>
      <c r="J34" s="7">
        <v>78</v>
      </c>
      <c r="K34" s="8">
        <f t="shared" si="2"/>
        <v>82</v>
      </c>
      <c r="L34" s="7">
        <f t="shared" si="3"/>
        <v>31.6</v>
      </c>
      <c r="M34" s="7">
        <f t="shared" si="4"/>
        <v>49.26</v>
      </c>
      <c r="N34" s="8">
        <f t="shared" si="5"/>
        <v>80.86</v>
      </c>
      <c r="O34" s="7">
        <v>30</v>
      </c>
    </row>
    <row r="35" spans="1:15" ht="18" customHeight="1" x14ac:dyDescent="0.25">
      <c r="A35" s="6">
        <v>31</v>
      </c>
      <c r="B35" s="6" t="s">
        <v>45</v>
      </c>
      <c r="C35" s="7">
        <v>85</v>
      </c>
      <c r="D35" s="7">
        <v>80</v>
      </c>
      <c r="E35" s="8">
        <f t="shared" si="0"/>
        <v>82</v>
      </c>
      <c r="F35" s="7">
        <v>83</v>
      </c>
      <c r="G35" s="7">
        <v>70</v>
      </c>
      <c r="H35" s="8">
        <f t="shared" si="1"/>
        <v>75.2</v>
      </c>
      <c r="I35" s="7">
        <v>88</v>
      </c>
      <c r="J35" s="7">
        <v>80</v>
      </c>
      <c r="K35" s="8">
        <f t="shared" si="2"/>
        <v>83.2</v>
      </c>
      <c r="L35" s="7">
        <f t="shared" si="3"/>
        <v>32.800000000000004</v>
      </c>
      <c r="M35" s="7">
        <f t="shared" si="4"/>
        <v>47.52</v>
      </c>
      <c r="N35" s="8">
        <f t="shared" si="5"/>
        <v>80.320000000000007</v>
      </c>
      <c r="O35" s="7">
        <v>31</v>
      </c>
    </row>
    <row r="36" spans="1:15" ht="18" customHeight="1" x14ac:dyDescent="0.25">
      <c r="A36" s="9">
        <v>32</v>
      </c>
      <c r="B36" s="6" t="s">
        <v>46</v>
      </c>
      <c r="C36" s="7">
        <v>85</v>
      </c>
      <c r="D36" s="7">
        <v>67</v>
      </c>
      <c r="E36" s="8">
        <f t="shared" si="0"/>
        <v>74.199999999999989</v>
      </c>
      <c r="F36" s="7">
        <v>86</v>
      </c>
      <c r="G36" s="7">
        <v>72</v>
      </c>
      <c r="H36" s="8">
        <f t="shared" si="1"/>
        <v>77.599999999999994</v>
      </c>
      <c r="I36" s="7">
        <v>92</v>
      </c>
      <c r="J36" s="7">
        <v>90</v>
      </c>
      <c r="K36" s="8">
        <f t="shared" si="2"/>
        <v>90.800000000000011</v>
      </c>
      <c r="L36" s="7">
        <f t="shared" si="3"/>
        <v>29.679999999999996</v>
      </c>
      <c r="M36" s="7">
        <f t="shared" si="4"/>
        <v>50.52</v>
      </c>
      <c r="N36" s="8">
        <f t="shared" si="5"/>
        <v>80.2</v>
      </c>
      <c r="O36" s="7">
        <v>32</v>
      </c>
    </row>
    <row r="37" spans="1:15" ht="18" customHeight="1" x14ac:dyDescent="0.25">
      <c r="A37" s="6">
        <v>33</v>
      </c>
      <c r="B37" s="6" t="s">
        <v>47</v>
      </c>
      <c r="C37" s="7">
        <v>85</v>
      </c>
      <c r="D37" s="7">
        <v>59</v>
      </c>
      <c r="E37" s="8">
        <f t="shared" si="0"/>
        <v>69.400000000000006</v>
      </c>
      <c r="F37" s="7">
        <v>94</v>
      </c>
      <c r="G37" s="7">
        <v>85</v>
      </c>
      <c r="H37" s="8">
        <f t="shared" si="1"/>
        <v>88.6</v>
      </c>
      <c r="I37" s="7">
        <v>90</v>
      </c>
      <c r="J37" s="7">
        <v>83</v>
      </c>
      <c r="K37" s="8">
        <f t="shared" si="2"/>
        <v>85.8</v>
      </c>
      <c r="L37" s="7">
        <f t="shared" si="3"/>
        <v>27.760000000000005</v>
      </c>
      <c r="M37" s="7">
        <f t="shared" si="4"/>
        <v>52.319999999999993</v>
      </c>
      <c r="N37" s="8">
        <f t="shared" si="5"/>
        <v>80.08</v>
      </c>
      <c r="O37" s="7">
        <v>33</v>
      </c>
    </row>
    <row r="38" spans="1:15" ht="18" customHeight="1" x14ac:dyDescent="0.25">
      <c r="A38" s="6">
        <v>34</v>
      </c>
      <c r="B38" s="6" t="s">
        <v>48</v>
      </c>
      <c r="C38" s="7">
        <v>80</v>
      </c>
      <c r="D38" s="7">
        <v>63</v>
      </c>
      <c r="E38" s="8">
        <f t="shared" si="0"/>
        <v>69.8</v>
      </c>
      <c r="F38" s="7">
        <v>85</v>
      </c>
      <c r="G38" s="7">
        <v>80</v>
      </c>
      <c r="H38" s="8">
        <f t="shared" si="1"/>
        <v>82</v>
      </c>
      <c r="I38" s="7">
        <v>94</v>
      </c>
      <c r="J38" s="7">
        <v>90</v>
      </c>
      <c r="K38" s="8">
        <f t="shared" si="2"/>
        <v>91.6</v>
      </c>
      <c r="L38" s="7">
        <f t="shared" si="3"/>
        <v>27.92</v>
      </c>
      <c r="M38" s="7">
        <f t="shared" si="4"/>
        <v>52.08</v>
      </c>
      <c r="N38" s="8">
        <f t="shared" si="5"/>
        <v>80</v>
      </c>
      <c r="O38" s="7">
        <v>34</v>
      </c>
    </row>
    <row r="39" spans="1:15" ht="18" customHeight="1" x14ac:dyDescent="0.25">
      <c r="A39" s="9">
        <v>35</v>
      </c>
      <c r="B39" s="6" t="s">
        <v>49</v>
      </c>
      <c r="C39" s="7">
        <v>85</v>
      </c>
      <c r="D39" s="7">
        <v>64</v>
      </c>
      <c r="E39" s="8">
        <f t="shared" si="0"/>
        <v>72.400000000000006</v>
      </c>
      <c r="F39" s="7">
        <v>94</v>
      </c>
      <c r="G39" s="7">
        <v>94</v>
      </c>
      <c r="H39" s="8">
        <f t="shared" si="1"/>
        <v>94</v>
      </c>
      <c r="I39" s="7">
        <v>88</v>
      </c>
      <c r="J39" s="7">
        <v>63</v>
      </c>
      <c r="K39" s="8">
        <f t="shared" si="2"/>
        <v>73</v>
      </c>
      <c r="L39" s="7">
        <f t="shared" si="3"/>
        <v>28.960000000000004</v>
      </c>
      <c r="M39" s="7">
        <f t="shared" si="4"/>
        <v>50.1</v>
      </c>
      <c r="N39" s="8">
        <f t="shared" si="5"/>
        <v>79.06</v>
      </c>
      <c r="O39" s="7">
        <v>35</v>
      </c>
    </row>
    <row r="40" spans="1:15" ht="18" customHeight="1" x14ac:dyDescent="0.25">
      <c r="A40" s="6">
        <v>36</v>
      </c>
      <c r="B40" s="6" t="s">
        <v>50</v>
      </c>
      <c r="C40" s="7">
        <v>85</v>
      </c>
      <c r="D40" s="7">
        <v>44</v>
      </c>
      <c r="E40" s="8">
        <f t="shared" si="0"/>
        <v>60.4</v>
      </c>
      <c r="F40" s="7">
        <v>92</v>
      </c>
      <c r="G40" s="7">
        <v>88</v>
      </c>
      <c r="H40" s="8">
        <f t="shared" si="1"/>
        <v>89.6</v>
      </c>
      <c r="I40" s="7">
        <v>92</v>
      </c>
      <c r="J40" s="7">
        <v>90</v>
      </c>
      <c r="K40" s="8">
        <f t="shared" si="2"/>
        <v>90.800000000000011</v>
      </c>
      <c r="L40" s="7">
        <f t="shared" si="3"/>
        <v>24.16</v>
      </c>
      <c r="M40" s="7">
        <f t="shared" si="4"/>
        <v>54.12</v>
      </c>
      <c r="N40" s="8">
        <f t="shared" si="5"/>
        <v>78.28</v>
      </c>
      <c r="O40" s="7">
        <v>36</v>
      </c>
    </row>
    <row r="41" spans="1:15" ht="18" customHeight="1" x14ac:dyDescent="0.25">
      <c r="A41" s="6">
        <v>37</v>
      </c>
      <c r="B41" s="6" t="s">
        <v>51</v>
      </c>
      <c r="C41" s="7">
        <v>80</v>
      </c>
      <c r="D41" s="7">
        <v>60</v>
      </c>
      <c r="E41" s="8">
        <f t="shared" si="0"/>
        <v>68</v>
      </c>
      <c r="F41" s="7">
        <v>90</v>
      </c>
      <c r="G41" s="7">
        <v>86</v>
      </c>
      <c r="H41" s="8">
        <f t="shared" si="1"/>
        <v>87.6</v>
      </c>
      <c r="I41" s="7">
        <v>88</v>
      </c>
      <c r="J41" s="7">
        <v>77</v>
      </c>
      <c r="K41" s="8">
        <f t="shared" si="2"/>
        <v>81.400000000000006</v>
      </c>
      <c r="L41" s="7">
        <f t="shared" si="3"/>
        <v>27.200000000000003</v>
      </c>
      <c r="M41" s="7">
        <f t="shared" si="4"/>
        <v>50.699999999999996</v>
      </c>
      <c r="N41" s="8">
        <f t="shared" si="5"/>
        <v>77.900000000000006</v>
      </c>
      <c r="O41" s="7">
        <v>37</v>
      </c>
    </row>
    <row r="42" spans="1:15" ht="18" customHeight="1" x14ac:dyDescent="0.25">
      <c r="A42" s="9">
        <v>38</v>
      </c>
      <c r="B42" s="6" t="s">
        <v>52</v>
      </c>
      <c r="C42" s="7">
        <v>85</v>
      </c>
      <c r="D42" s="7">
        <v>63.5</v>
      </c>
      <c r="E42" s="8">
        <f t="shared" si="0"/>
        <v>72.099999999999994</v>
      </c>
      <c r="F42" s="7">
        <v>88</v>
      </c>
      <c r="G42" s="7">
        <v>84</v>
      </c>
      <c r="H42" s="8">
        <f t="shared" si="1"/>
        <v>85.6</v>
      </c>
      <c r="I42" s="7">
        <v>80</v>
      </c>
      <c r="J42" s="7">
        <v>74</v>
      </c>
      <c r="K42" s="8">
        <f t="shared" si="2"/>
        <v>76.400000000000006</v>
      </c>
      <c r="L42" s="7">
        <f t="shared" si="3"/>
        <v>28.84</v>
      </c>
      <c r="M42" s="7">
        <f t="shared" si="4"/>
        <v>48.6</v>
      </c>
      <c r="N42" s="8">
        <f t="shared" si="5"/>
        <v>77.44</v>
      </c>
      <c r="O42" s="7">
        <v>38</v>
      </c>
    </row>
    <row r="43" spans="1:15" ht="18" customHeight="1" x14ac:dyDescent="0.25">
      <c r="A43" s="6">
        <v>39</v>
      </c>
      <c r="B43" s="6" t="s">
        <v>53</v>
      </c>
      <c r="C43" s="7">
        <v>80</v>
      </c>
      <c r="D43" s="7">
        <v>71</v>
      </c>
      <c r="E43" s="8">
        <f t="shared" si="0"/>
        <v>74.599999999999994</v>
      </c>
      <c r="F43" s="7">
        <v>85</v>
      </c>
      <c r="G43" s="7">
        <v>62</v>
      </c>
      <c r="H43" s="8">
        <f t="shared" si="1"/>
        <v>71.199999999999989</v>
      </c>
      <c r="I43" s="7">
        <v>90</v>
      </c>
      <c r="J43" s="7">
        <v>85</v>
      </c>
      <c r="K43" s="8">
        <f t="shared" si="2"/>
        <v>87</v>
      </c>
      <c r="L43" s="7">
        <f t="shared" si="3"/>
        <v>29.84</v>
      </c>
      <c r="M43" s="7">
        <f t="shared" si="4"/>
        <v>47.459999999999994</v>
      </c>
      <c r="N43" s="8">
        <f t="shared" si="5"/>
        <v>77.3</v>
      </c>
      <c r="O43" s="7">
        <v>39</v>
      </c>
    </row>
    <row r="44" spans="1:15" ht="18" customHeight="1" x14ac:dyDescent="0.25">
      <c r="A44" s="6">
        <v>40</v>
      </c>
      <c r="B44" s="6" t="s">
        <v>54</v>
      </c>
      <c r="C44" s="7">
        <v>90</v>
      </c>
      <c r="D44" s="7">
        <v>64</v>
      </c>
      <c r="E44" s="8">
        <f t="shared" si="0"/>
        <v>74.400000000000006</v>
      </c>
      <c r="F44" s="7">
        <v>78</v>
      </c>
      <c r="G44" s="7">
        <v>61</v>
      </c>
      <c r="H44" s="8">
        <f t="shared" si="1"/>
        <v>67.800000000000011</v>
      </c>
      <c r="I44" s="7">
        <v>90</v>
      </c>
      <c r="J44" s="7">
        <v>83</v>
      </c>
      <c r="K44" s="8">
        <f t="shared" si="2"/>
        <v>85.8</v>
      </c>
      <c r="L44" s="7">
        <f t="shared" si="3"/>
        <v>29.760000000000005</v>
      </c>
      <c r="M44" s="7">
        <f t="shared" si="4"/>
        <v>46.080000000000005</v>
      </c>
      <c r="N44" s="8">
        <f t="shared" si="5"/>
        <v>75.84</v>
      </c>
      <c r="O44" s="7">
        <v>40</v>
      </c>
    </row>
    <row r="45" spans="1:15" ht="18" customHeight="1" x14ac:dyDescent="0.25">
      <c r="A45" s="9">
        <v>41</v>
      </c>
      <c r="B45" s="6" t="s">
        <v>55</v>
      </c>
      <c r="C45" s="7">
        <v>85</v>
      </c>
      <c r="D45" s="7">
        <v>64</v>
      </c>
      <c r="E45" s="8">
        <f t="shared" si="0"/>
        <v>72.400000000000006</v>
      </c>
      <c r="F45" s="7">
        <v>82</v>
      </c>
      <c r="G45" s="7">
        <v>68</v>
      </c>
      <c r="H45" s="8">
        <f t="shared" si="1"/>
        <v>73.599999999999994</v>
      </c>
      <c r="I45" s="7">
        <v>86</v>
      </c>
      <c r="J45" s="7">
        <v>74</v>
      </c>
      <c r="K45" s="8">
        <f t="shared" si="2"/>
        <v>78.8</v>
      </c>
      <c r="L45" s="7">
        <f t="shared" si="3"/>
        <v>28.960000000000004</v>
      </c>
      <c r="M45" s="7">
        <f t="shared" si="4"/>
        <v>45.719999999999992</v>
      </c>
      <c r="N45" s="8">
        <f t="shared" si="5"/>
        <v>74.679999999999993</v>
      </c>
      <c r="O45" s="7">
        <v>41</v>
      </c>
    </row>
    <row r="46" spans="1:15" ht="18" customHeight="1" x14ac:dyDescent="0.25">
      <c r="A46" s="6">
        <v>42</v>
      </c>
      <c r="B46" s="6" t="s">
        <v>56</v>
      </c>
      <c r="C46" s="7">
        <v>85</v>
      </c>
      <c r="D46" s="7">
        <v>57</v>
      </c>
      <c r="E46" s="8">
        <f t="shared" si="0"/>
        <v>68.199999999999989</v>
      </c>
      <c r="F46" s="7">
        <v>84</v>
      </c>
      <c r="G46" s="7">
        <v>63</v>
      </c>
      <c r="H46" s="8">
        <f t="shared" si="1"/>
        <v>71.400000000000006</v>
      </c>
      <c r="I46" s="7">
        <v>86</v>
      </c>
      <c r="J46" s="7">
        <v>77</v>
      </c>
      <c r="K46" s="8">
        <f t="shared" si="2"/>
        <v>80.599999999999994</v>
      </c>
      <c r="L46" s="7">
        <f t="shared" si="3"/>
        <v>27.279999999999998</v>
      </c>
      <c r="M46" s="7">
        <f t="shared" si="4"/>
        <v>45.6</v>
      </c>
      <c r="N46" s="8">
        <f t="shared" si="5"/>
        <v>72.88</v>
      </c>
      <c r="O46" s="7">
        <v>42</v>
      </c>
    </row>
    <row r="47" spans="1:15" ht="18" customHeight="1" x14ac:dyDescent="0.25">
      <c r="A47" s="6">
        <v>43</v>
      </c>
      <c r="B47" s="6" t="s">
        <v>57</v>
      </c>
      <c r="C47" s="7">
        <v>80</v>
      </c>
      <c r="D47" s="7">
        <v>57</v>
      </c>
      <c r="E47" s="8">
        <f t="shared" si="0"/>
        <v>66.199999999999989</v>
      </c>
      <c r="F47" s="7">
        <v>80</v>
      </c>
      <c r="G47" s="7">
        <v>61</v>
      </c>
      <c r="H47" s="8">
        <f t="shared" si="1"/>
        <v>68.599999999999994</v>
      </c>
      <c r="I47" s="7">
        <v>90</v>
      </c>
      <c r="J47" s="7">
        <v>80</v>
      </c>
      <c r="K47" s="8">
        <f t="shared" si="2"/>
        <v>84</v>
      </c>
      <c r="L47" s="7">
        <f t="shared" si="3"/>
        <v>26.479999999999997</v>
      </c>
      <c r="M47" s="7">
        <f t="shared" si="4"/>
        <v>45.779999999999994</v>
      </c>
      <c r="N47" s="8">
        <f t="shared" si="5"/>
        <v>72.259999999999991</v>
      </c>
      <c r="O47" s="7">
        <v>43</v>
      </c>
    </row>
    <row r="48" spans="1:15" ht="18" customHeight="1" x14ac:dyDescent="0.25">
      <c r="A48" s="9">
        <v>44</v>
      </c>
      <c r="B48" s="6" t="s">
        <v>58</v>
      </c>
      <c r="C48" s="7">
        <v>80</v>
      </c>
      <c r="D48" s="7">
        <v>48</v>
      </c>
      <c r="E48" s="8">
        <f t="shared" si="0"/>
        <v>60.8</v>
      </c>
      <c r="F48" s="7">
        <v>79</v>
      </c>
      <c r="G48" s="7">
        <v>62</v>
      </c>
      <c r="H48" s="8">
        <f t="shared" si="1"/>
        <v>68.8</v>
      </c>
      <c r="I48" s="7">
        <v>92</v>
      </c>
      <c r="J48" s="7">
        <v>90</v>
      </c>
      <c r="K48" s="8">
        <f t="shared" si="2"/>
        <v>90.800000000000011</v>
      </c>
      <c r="L48" s="7">
        <f t="shared" si="3"/>
        <v>24.32</v>
      </c>
      <c r="M48" s="7">
        <f t="shared" si="4"/>
        <v>47.88</v>
      </c>
      <c r="N48" s="8">
        <f t="shared" si="5"/>
        <v>72.2</v>
      </c>
      <c r="O48" s="7">
        <v>44</v>
      </c>
    </row>
    <row r="49" spans="1:15" ht="18" customHeight="1" x14ac:dyDescent="0.25">
      <c r="A49" s="6">
        <v>45</v>
      </c>
      <c r="B49" s="6" t="s">
        <v>59</v>
      </c>
      <c r="C49" s="7">
        <v>85</v>
      </c>
      <c r="D49" s="7">
        <v>57</v>
      </c>
      <c r="E49" s="8">
        <f t="shared" si="0"/>
        <v>68.199999999999989</v>
      </c>
      <c r="F49" s="7">
        <v>85</v>
      </c>
      <c r="G49" s="7">
        <v>60</v>
      </c>
      <c r="H49" s="8">
        <f t="shared" si="1"/>
        <v>70</v>
      </c>
      <c r="I49" s="7">
        <v>90</v>
      </c>
      <c r="J49" s="7">
        <v>70</v>
      </c>
      <c r="K49" s="8">
        <f t="shared" si="2"/>
        <v>78</v>
      </c>
      <c r="L49" s="7">
        <f t="shared" si="3"/>
        <v>27.279999999999998</v>
      </c>
      <c r="M49" s="7">
        <f t="shared" si="4"/>
        <v>44.4</v>
      </c>
      <c r="N49" s="8">
        <f t="shared" si="5"/>
        <v>71.679999999999993</v>
      </c>
      <c r="O49" s="7">
        <v>45</v>
      </c>
    </row>
    <row r="50" spans="1:15" ht="18" customHeight="1" x14ac:dyDescent="0.25">
      <c r="A50" s="6">
        <v>46</v>
      </c>
      <c r="B50" s="6" t="s">
        <v>60</v>
      </c>
      <c r="C50" s="7">
        <v>88</v>
      </c>
      <c r="D50" s="7">
        <v>42</v>
      </c>
      <c r="E50" s="8">
        <f t="shared" si="0"/>
        <v>60.400000000000006</v>
      </c>
      <c r="F50" s="7">
        <v>88</v>
      </c>
      <c r="G50" s="7">
        <v>65</v>
      </c>
      <c r="H50" s="8">
        <f t="shared" si="1"/>
        <v>74.2</v>
      </c>
      <c r="I50" s="7">
        <v>88</v>
      </c>
      <c r="J50" s="7">
        <v>74</v>
      </c>
      <c r="K50" s="8">
        <f t="shared" si="2"/>
        <v>79.599999999999994</v>
      </c>
      <c r="L50" s="7">
        <f t="shared" si="3"/>
        <v>24.160000000000004</v>
      </c>
      <c r="M50" s="7">
        <f t="shared" si="4"/>
        <v>46.14</v>
      </c>
      <c r="N50" s="8">
        <f t="shared" si="5"/>
        <v>70.300000000000011</v>
      </c>
      <c r="O50" s="7">
        <v>46</v>
      </c>
    </row>
    <row r="51" spans="1:15" ht="18" customHeight="1" x14ac:dyDescent="0.25">
      <c r="A51" s="9">
        <v>47</v>
      </c>
      <c r="B51" s="6" t="s">
        <v>61</v>
      </c>
      <c r="C51" s="7">
        <v>85</v>
      </c>
      <c r="D51" s="7">
        <v>48</v>
      </c>
      <c r="E51" s="8">
        <f t="shared" si="0"/>
        <v>62.8</v>
      </c>
      <c r="F51" s="7">
        <v>88</v>
      </c>
      <c r="G51" s="7">
        <v>67</v>
      </c>
      <c r="H51" s="8">
        <f t="shared" si="1"/>
        <v>75.400000000000006</v>
      </c>
      <c r="I51" s="7">
        <v>83</v>
      </c>
      <c r="J51" s="7">
        <v>65</v>
      </c>
      <c r="K51" s="8">
        <f t="shared" si="2"/>
        <v>72.2</v>
      </c>
      <c r="L51" s="7">
        <f t="shared" si="3"/>
        <v>25.12</v>
      </c>
      <c r="M51" s="7">
        <f t="shared" si="4"/>
        <v>44.280000000000008</v>
      </c>
      <c r="N51" s="8">
        <f t="shared" si="5"/>
        <v>69.400000000000006</v>
      </c>
      <c r="O51" s="7">
        <v>47</v>
      </c>
    </row>
    <row r="52" spans="1:15" ht="18" customHeight="1" x14ac:dyDescent="0.25">
      <c r="A52" s="6">
        <v>48</v>
      </c>
      <c r="B52" s="6" t="s">
        <v>62</v>
      </c>
      <c r="C52" s="13" t="s">
        <v>63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</row>
    <row r="53" spans="1:15" ht="18" customHeight="1" x14ac:dyDescent="0.25">
      <c r="A53" s="6">
        <v>49</v>
      </c>
      <c r="B53" s="6" t="s">
        <v>64</v>
      </c>
      <c r="C53" s="13" t="s">
        <v>63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</row>
    <row r="54" spans="1:15" ht="18" customHeight="1" x14ac:dyDescent="0.25">
      <c r="A54" s="6">
        <v>50</v>
      </c>
      <c r="B54" s="6" t="s">
        <v>65</v>
      </c>
      <c r="C54" s="13" t="s">
        <v>63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</row>
    <row r="56" spans="1:15" ht="57" customHeight="1" x14ac:dyDescent="0.25">
      <c r="A56" s="15" t="s">
        <v>66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25.9" customHeight="1" x14ac:dyDescent="0.25">
      <c r="A57" t="s">
        <v>67</v>
      </c>
      <c r="E57" s="3" t="s">
        <v>68</v>
      </c>
      <c r="J57" t="s">
        <v>69</v>
      </c>
    </row>
    <row r="58" spans="1:15" ht="25.9" customHeight="1" x14ac:dyDescent="0.25">
      <c r="E58" s="3"/>
      <c r="J58" t="s">
        <v>70</v>
      </c>
    </row>
    <row r="59" spans="1:15" ht="59.25" customHeight="1" x14ac:dyDescent="0.25">
      <c r="A59" s="16" t="s">
        <v>71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</sheetData>
  <sortState xmlns:xlrd2="http://schemas.microsoft.com/office/spreadsheetml/2017/richdata2" ref="A5:O52">
    <sortCondition descending="1" ref="N5:N52"/>
  </sortState>
  <mergeCells count="17">
    <mergeCell ref="C52:O52"/>
    <mergeCell ref="C53:O53"/>
    <mergeCell ref="C54:O54"/>
    <mergeCell ref="A56:O56"/>
    <mergeCell ref="A59:O59"/>
    <mergeCell ref="A1:O1"/>
    <mergeCell ref="C2:E2"/>
    <mergeCell ref="F2:K2"/>
    <mergeCell ref="C3:E3"/>
    <mergeCell ref="F3:H3"/>
    <mergeCell ref="I3:K3"/>
    <mergeCell ref="A2:A3"/>
    <mergeCell ref="B2:B3"/>
    <mergeCell ref="L2:L4"/>
    <mergeCell ref="M2:M4"/>
    <mergeCell ref="N2:N4"/>
    <mergeCell ref="O2:O4"/>
  </mergeCells>
  <phoneticPr fontId="14" type="noConversion"/>
  <pageMargins left="0.196527777777778" right="0.196527777777778" top="0.70833333333333304" bottom="0.39305555555555599" header="0.51180555555555596" footer="0.156944444444444"/>
  <pageSetup paperSize="9" orientation="landscape"/>
  <headerFooter alignWithMargins="0">
    <oddFooter>&amp;C第 &amp;P 页，共 &amp;N 页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 d</cp:lastModifiedBy>
  <cp:lastPrinted>2016-05-26T05:18:00Z</cp:lastPrinted>
  <dcterms:created xsi:type="dcterms:W3CDTF">1996-12-17T01:32:00Z</dcterms:created>
  <dcterms:modified xsi:type="dcterms:W3CDTF">2026-07-18T13:08:53Z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9D72CDB0D9044C6D8149956543DA9889_13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